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55" windowHeight="85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<sst xmlns="http://schemas.openxmlformats.org/spreadsheetml/2006/main" count="597" uniqueCount="301">
  <si>
    <t xml:space="preserve">                                                     Результаты соревнований "Кубок г.Екатеринбурга по ОФП" </t>
  </si>
  <si>
    <t>манеж и бассейн "Уралмаш"</t>
  </si>
  <si>
    <t>№</t>
  </si>
  <si>
    <t>Ф.И.</t>
  </si>
  <si>
    <t>плавание 100 м</t>
  </si>
  <si>
    <t>б/п</t>
  </si>
  <si>
    <t>бег 1500 м</t>
  </si>
  <si>
    <t xml:space="preserve">тяга </t>
  </si>
  <si>
    <t>сумма</t>
  </si>
  <si>
    <t>Мужчины</t>
  </si>
  <si>
    <t>очки</t>
  </si>
  <si>
    <t>45 кг</t>
  </si>
  <si>
    <t>Устинов Алексей</t>
  </si>
  <si>
    <t>Ефимов Артем</t>
  </si>
  <si>
    <t>Полоников Илья</t>
  </si>
  <si>
    <t>1998</t>
  </si>
  <si>
    <t>Быков Лев</t>
  </si>
  <si>
    <t>плавание</t>
  </si>
  <si>
    <t>бег</t>
  </si>
  <si>
    <t>тяга</t>
  </si>
  <si>
    <t>Юниоры до 19 лет</t>
  </si>
  <si>
    <t>100 м</t>
  </si>
  <si>
    <t>1500 м</t>
  </si>
  <si>
    <t>40 кг</t>
  </si>
  <si>
    <t>Гаврилов Олег</t>
  </si>
  <si>
    <t>2000</t>
  </si>
  <si>
    <t>Мардер Семен</t>
  </si>
  <si>
    <t>Кривцов Дмитрий</t>
  </si>
  <si>
    <t>Гизатулин Егор</t>
  </si>
  <si>
    <t>Костиков Евгений</t>
  </si>
  <si>
    <t>Юноши 15-16 лет</t>
  </si>
  <si>
    <t>Кашин Дмитрий</t>
  </si>
  <si>
    <t>Белобрагин Александр</t>
  </si>
  <si>
    <t>Емельянов Олег</t>
  </si>
  <si>
    <t>Павловский Тимофей</t>
  </si>
  <si>
    <t>2001</t>
  </si>
  <si>
    <t>Чусовитин Андрей</t>
  </si>
  <si>
    <t>Черногоров Михаил</t>
  </si>
  <si>
    <t>Дедюхин Данил</t>
  </si>
  <si>
    <t>Сизов Юрий</t>
  </si>
  <si>
    <t>Пронькин Александр</t>
  </si>
  <si>
    <t>Гилимзянов Тимур</t>
  </si>
  <si>
    <t>Зайков Денис</t>
  </si>
  <si>
    <t>2002</t>
  </si>
  <si>
    <t>Южаков Вадим</t>
  </si>
  <si>
    <t>Смирнов Алексей</t>
  </si>
  <si>
    <t>Коробенков Иван</t>
  </si>
  <si>
    <t>Щепин Семен</t>
  </si>
  <si>
    <t>Слесенко Андрей</t>
  </si>
  <si>
    <t xml:space="preserve">Силантьев Егор </t>
  </si>
  <si>
    <t>Юноши 13-14 лет.</t>
  </si>
  <si>
    <t>50 м</t>
  </si>
  <si>
    <t>800 м</t>
  </si>
  <si>
    <t>20 кг</t>
  </si>
  <si>
    <t>Черепанов Артем</t>
  </si>
  <si>
    <t>Пальянов Дмитрий</t>
  </si>
  <si>
    <t>Тимергазин Михаил</t>
  </si>
  <si>
    <t>Шадрин Артем</t>
  </si>
  <si>
    <t>Федоров Андрей</t>
  </si>
  <si>
    <t>Григорьев Лев</t>
  </si>
  <si>
    <t>Лебедев Илья</t>
  </si>
  <si>
    <t>Первухин Александр</t>
  </si>
  <si>
    <t>Юламанов Айбулат</t>
  </si>
  <si>
    <t>Сергеев Александр</t>
  </si>
  <si>
    <t>Девушки 13-14 лет</t>
  </si>
  <si>
    <t>Кузнецова Карина</t>
  </si>
  <si>
    <t>Маркова Виктория</t>
  </si>
  <si>
    <t>Шинкаренко Анна</t>
  </si>
  <si>
    <t>Девушки 15-16 лет</t>
  </si>
  <si>
    <t>25 кг</t>
  </si>
  <si>
    <t>Женщины</t>
  </si>
  <si>
    <t>35 кг</t>
  </si>
  <si>
    <t>Безродных Ксения</t>
  </si>
  <si>
    <t>Баяндина Анна</t>
  </si>
  <si>
    <t>прыжок</t>
  </si>
  <si>
    <t>Мальчики 11-12 лет</t>
  </si>
  <si>
    <t>25  м</t>
  </si>
  <si>
    <t>400 м</t>
  </si>
  <si>
    <t>дсм</t>
  </si>
  <si>
    <t>Бурлаков Вячеслав</t>
  </si>
  <si>
    <t>2007</t>
  </si>
  <si>
    <t>Девочки 11-12 лет</t>
  </si>
  <si>
    <t>25 м</t>
  </si>
  <si>
    <t>Минина Мария</t>
  </si>
  <si>
    <t>Плешкова Анна</t>
  </si>
  <si>
    <t>Скрябина Кристина</t>
  </si>
  <si>
    <t xml:space="preserve">Главный судья </t>
  </si>
  <si>
    <t>Н.Г.Горбунова</t>
  </si>
  <si>
    <t>судья 3 категории</t>
  </si>
  <si>
    <t>Главный секретарь</t>
  </si>
  <si>
    <t>Н.А.Подчиненова</t>
  </si>
  <si>
    <t>судья ВК</t>
  </si>
  <si>
    <t>Инспектор соревнований</t>
  </si>
  <si>
    <t>Кадникова Екатерина</t>
  </si>
  <si>
    <t>Козицина Екатерина</t>
  </si>
  <si>
    <t>Козлова Василиса</t>
  </si>
  <si>
    <t>2006</t>
  </si>
  <si>
    <t>Леонтьева Анастасия</t>
  </si>
  <si>
    <t>Лызлова Александра</t>
  </si>
  <si>
    <t>Мигалова Эля</t>
  </si>
  <si>
    <t>Фомичева Елизавета</t>
  </si>
  <si>
    <t>Хохлова Анастасия</t>
  </si>
  <si>
    <t>Яркова Полина</t>
  </si>
  <si>
    <t>Близнюкова Дарья</t>
  </si>
  <si>
    <t>Дворецкая Татьяна</t>
  </si>
  <si>
    <t>Ануфриев Тимофей</t>
  </si>
  <si>
    <t>Белоногов Артем</t>
  </si>
  <si>
    <t>Волков Радион</t>
  </si>
  <si>
    <t xml:space="preserve">Госс Ярослав </t>
  </si>
  <si>
    <t>Гребенщиков Тимофей</t>
  </si>
  <si>
    <t>Грибанов Андрей</t>
  </si>
  <si>
    <t>Джураев Дмитрий</t>
  </si>
  <si>
    <t xml:space="preserve">Дроздов Георгий </t>
  </si>
  <si>
    <t>Дюков Богдан</t>
  </si>
  <si>
    <t>Еськов Никита</t>
  </si>
  <si>
    <t>Ефимов Степан</t>
  </si>
  <si>
    <t>Жигульский Иван</t>
  </si>
  <si>
    <t>Занегин Никита</t>
  </si>
  <si>
    <t>Звезденинов Георгий</t>
  </si>
  <si>
    <t>Згерских Егор</t>
  </si>
  <si>
    <t>Кузнецов Всеволод</t>
  </si>
  <si>
    <t>Либинецкий Владимир</t>
  </si>
  <si>
    <t>Ловков Роман</t>
  </si>
  <si>
    <t>Мардер Николай</t>
  </si>
  <si>
    <t>Новоселов Яков</t>
  </si>
  <si>
    <t>Платонов Алексей</t>
  </si>
  <si>
    <t>Погумирский Леонид</t>
  </si>
  <si>
    <t>Пронькин Максим</t>
  </si>
  <si>
    <t>Степанов Михаил</t>
  </si>
  <si>
    <t>Стучилов Алексей</t>
  </si>
  <si>
    <t>Суворов Денис</t>
  </si>
  <si>
    <t>Тихомиров Руслан</t>
  </si>
  <si>
    <t>Фанахин Александр</t>
  </si>
  <si>
    <t>Фирстов Федор</t>
  </si>
  <si>
    <t>Хоршев Иван</t>
  </si>
  <si>
    <t>Чепелев Михаил</t>
  </si>
  <si>
    <t>Чухан Егор</t>
  </si>
  <si>
    <t>Чуча Александр</t>
  </si>
  <si>
    <t>Старцев Никита</t>
  </si>
  <si>
    <t>Рахматулин Дмитрий</t>
  </si>
  <si>
    <t>Марков Владислав</t>
  </si>
  <si>
    <t>Азанов Данил</t>
  </si>
  <si>
    <t>Сташан Анастасия</t>
  </si>
  <si>
    <t xml:space="preserve">Агафонов Максим </t>
  </si>
  <si>
    <t>Алешин Матвей</t>
  </si>
  <si>
    <t>Ардаширов Динислам</t>
  </si>
  <si>
    <t>Базанов Иван</t>
  </si>
  <si>
    <t>Барлыбаев Даниэль</t>
  </si>
  <si>
    <t>Безродных Вячеслав</t>
  </si>
  <si>
    <t>Бондырев Радион</t>
  </si>
  <si>
    <t>Бородин Михаил</t>
  </si>
  <si>
    <t>Василенко Никита</t>
  </si>
  <si>
    <t>Веретнов Глеб</t>
  </si>
  <si>
    <t>Воробьев Артем</t>
  </si>
  <si>
    <t>Гарагашев Азар</t>
  </si>
  <si>
    <t>Горонин Инокентий</t>
  </si>
  <si>
    <t>Гребенников Влад</t>
  </si>
  <si>
    <t>Данилюк Егор</t>
  </si>
  <si>
    <t>Зенков Александр</t>
  </si>
  <si>
    <t>Зубков Андрей</t>
  </si>
  <si>
    <t>Иванов Никита</t>
  </si>
  <si>
    <t>Игнатьев Илья</t>
  </si>
  <si>
    <t>Казарин Егор</t>
  </si>
  <si>
    <t>Колесников Дмитрий</t>
  </si>
  <si>
    <t xml:space="preserve">Колодко Олег </t>
  </si>
  <si>
    <t>Котельников Семен</t>
  </si>
  <si>
    <t>Кошкин Егор</t>
  </si>
  <si>
    <t>Кушев Александр</t>
  </si>
  <si>
    <t>Лаптев Кирилл</t>
  </si>
  <si>
    <t>Лукашкин Никита</t>
  </si>
  <si>
    <t>Моисеев Андрей</t>
  </si>
  <si>
    <t>Мухтаров Арсен</t>
  </si>
  <si>
    <t>Нечай Иван</t>
  </si>
  <si>
    <t>Никонов Михаил</t>
  </si>
  <si>
    <t>Павленко Константин</t>
  </si>
  <si>
    <t>Пиксаев Роман</t>
  </si>
  <si>
    <t>Пономарев Артем</t>
  </si>
  <si>
    <t>Рау Кирилл</t>
  </si>
  <si>
    <t>Русляков Артем</t>
  </si>
  <si>
    <t>Сероштан Данил</t>
  </si>
  <si>
    <t>Стрелков Алексей</t>
  </si>
  <si>
    <t>Султанов Дмитрий</t>
  </si>
  <si>
    <t>Сутягин Данил</t>
  </si>
  <si>
    <t>Телепов Тимофей</t>
  </si>
  <si>
    <t>Хаматханов Тимур</t>
  </si>
  <si>
    <t>2005</t>
  </si>
  <si>
    <t>Яковлев Антон</t>
  </si>
  <si>
    <t>Погорелов Алексей</t>
  </si>
  <si>
    <t>Пашков Михаил</t>
  </si>
  <si>
    <t>Денисов Егор</t>
  </si>
  <si>
    <t>Бедимогов Владимир</t>
  </si>
  <si>
    <t>Абрамова Екатерина</t>
  </si>
  <si>
    <t>Алиханова Виктория</t>
  </si>
  <si>
    <t>Габдрашитова Анастасия</t>
  </si>
  <si>
    <t>2004</t>
  </si>
  <si>
    <t>Комиссарова Мария</t>
  </si>
  <si>
    <t>Кустова Снежана</t>
  </si>
  <si>
    <t>Леонтьева Полина</t>
  </si>
  <si>
    <t xml:space="preserve">Медянкина Светлана </t>
  </si>
  <si>
    <t>Пономарева Диана</t>
  </si>
  <si>
    <t>Силиванова Ульяна</t>
  </si>
  <si>
    <t>Старкова Ева</t>
  </si>
  <si>
    <t>Сташан Екатерина</t>
  </si>
  <si>
    <t>Тупоногова Полина</t>
  </si>
  <si>
    <t>Чухно Екатерина</t>
  </si>
  <si>
    <t>Щеплецова Елизавета</t>
  </si>
  <si>
    <t>Чернавских Майя</t>
  </si>
  <si>
    <t xml:space="preserve">Григоренко Данил </t>
  </si>
  <si>
    <t>Ершов Даниил</t>
  </si>
  <si>
    <t>Захаров Лев</t>
  </si>
  <si>
    <t>Кокорин Андрей</t>
  </si>
  <si>
    <t xml:space="preserve">Кузьмин Константин </t>
  </si>
  <si>
    <t xml:space="preserve">Медянкин Анатолий </t>
  </si>
  <si>
    <t>Монгилев Илья</t>
  </si>
  <si>
    <t>Перетрухин Александр</t>
  </si>
  <si>
    <t xml:space="preserve">Погодаев Николай </t>
  </si>
  <si>
    <t xml:space="preserve">Приб Глеб </t>
  </si>
  <si>
    <t>Тактаев Владимир</t>
  </si>
  <si>
    <t xml:space="preserve">Шредер Артем </t>
  </si>
  <si>
    <t>дискв.</t>
  </si>
  <si>
    <t>Антоненко Владимир</t>
  </si>
  <si>
    <t>1995</t>
  </si>
  <si>
    <t>Величко Михаил</t>
  </si>
  <si>
    <t>Минин Дмитрий</t>
  </si>
  <si>
    <t>Постыляков Юрий</t>
  </si>
  <si>
    <t>Сербин Виктор</t>
  </si>
  <si>
    <t>1994</t>
  </si>
  <si>
    <t>Телегин Максим</t>
  </si>
  <si>
    <t>Ваулина Евгения</t>
  </si>
  <si>
    <t>2003</t>
  </si>
  <si>
    <t>Ефимова Дарья</t>
  </si>
  <si>
    <t>Золина Анастасия</t>
  </si>
  <si>
    <t xml:space="preserve">Леонова Марина </t>
  </si>
  <si>
    <t xml:space="preserve">Патрушева Елизавета </t>
  </si>
  <si>
    <t>Семенова Серафима</t>
  </si>
  <si>
    <t>Турышева Елизавта</t>
  </si>
  <si>
    <t>Филимонова Арина</t>
  </si>
  <si>
    <t>Чусовитина Любовь</t>
  </si>
  <si>
    <t>Алексеев Алексей</t>
  </si>
  <si>
    <t>Бежик Данил</t>
  </si>
  <si>
    <t xml:space="preserve">Безродных Павел </t>
  </si>
  <si>
    <t>Беспалов Матвей</t>
  </si>
  <si>
    <t>Быков Тихон</t>
  </si>
  <si>
    <t>Бычков Александр</t>
  </si>
  <si>
    <t>Вяткин Алексей</t>
  </si>
  <si>
    <t>Госс Антон</t>
  </si>
  <si>
    <t>Гребенщиков Матвей</t>
  </si>
  <si>
    <t>Двойнишников Александр</t>
  </si>
  <si>
    <t xml:space="preserve">Дедов Владислав </t>
  </si>
  <si>
    <t xml:space="preserve">Денисов Александр </t>
  </si>
  <si>
    <t>Джамалов Кирилл</t>
  </si>
  <si>
    <t>Кузнецов Павел</t>
  </si>
  <si>
    <t xml:space="preserve">Лизунов Владислав </t>
  </si>
  <si>
    <t>Мельников Иван</t>
  </si>
  <si>
    <t xml:space="preserve">Мингалёв  Петр    </t>
  </si>
  <si>
    <t>Мингалимов Вячеслав</t>
  </si>
  <si>
    <t>Морозов Александр</t>
  </si>
  <si>
    <t>Нумонов Акмал</t>
  </si>
  <si>
    <t xml:space="preserve">Папаяни Антон </t>
  </si>
  <si>
    <t xml:space="preserve">Пятшев Вячеслав </t>
  </si>
  <si>
    <t>Саввин Кирилл</t>
  </si>
  <si>
    <t>Селин Эдуард</t>
  </si>
  <si>
    <t>Сеснев Семен</t>
  </si>
  <si>
    <t>Силиванов Ярослав</t>
  </si>
  <si>
    <t xml:space="preserve">Смирнов Максим </t>
  </si>
  <si>
    <t>Сурков Георгий</t>
  </si>
  <si>
    <t>Тертышный Глеб</t>
  </si>
  <si>
    <t>Тихомиров Никита</t>
  </si>
  <si>
    <t>Усольцев Валерий</t>
  </si>
  <si>
    <t>Юмаков Лев</t>
  </si>
  <si>
    <t>Юрин Евгений</t>
  </si>
  <si>
    <t>Лазуков Виталий</t>
  </si>
  <si>
    <t xml:space="preserve">                                                                  среди гребцов 9-10.12.2017 г.</t>
  </si>
  <si>
    <t>судья  категории</t>
  </si>
  <si>
    <t>Куклинов Данил</t>
  </si>
  <si>
    <t>Марчукова Ирина</t>
  </si>
  <si>
    <t>Горбунова Н.Г.</t>
  </si>
  <si>
    <t>Мурзаев Егор</t>
  </si>
  <si>
    <t>Крымов Игорь</t>
  </si>
  <si>
    <t>Смелик Алексей</t>
  </si>
  <si>
    <t>Петров Алексей</t>
  </si>
  <si>
    <t xml:space="preserve">год </t>
  </si>
  <si>
    <t>рождения</t>
  </si>
  <si>
    <t>тренер</t>
  </si>
  <si>
    <t>Подчиненовы Ваулин М.И.</t>
  </si>
  <si>
    <t>Калашников М.П.Лысенкова Е.В.</t>
  </si>
  <si>
    <t>Кильметова Т.А.</t>
  </si>
  <si>
    <t>Воробьева Н.В.</t>
  </si>
  <si>
    <t>Горбунов А.П.</t>
  </si>
  <si>
    <t>Подчиненова Н.А.</t>
  </si>
  <si>
    <t>Воробьев В.В.</t>
  </si>
  <si>
    <t>Постыляков Ю.А.</t>
  </si>
  <si>
    <t>Хасанов А.Т.</t>
  </si>
  <si>
    <t>Минин Д.</t>
  </si>
  <si>
    <t>Салахов Е.А.</t>
  </si>
  <si>
    <t>Салахова Ю.Д.</t>
  </si>
  <si>
    <t>Салахов Е.А</t>
  </si>
  <si>
    <t>Леонтьева Т.Б.</t>
  </si>
  <si>
    <t>Ильин А.В.</t>
  </si>
  <si>
    <t>Пискун Данил</t>
  </si>
  <si>
    <t>Кожин С.Ю.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</si>
</sst>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4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4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47" fontId="4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7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/>
    </xf>
    <xf numFmtId="47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2"/>
  <sheetViews>
    <sheetView tabSelected="1" workbookViewId="0" topLeftCell="A238">
      <selection activeCell="R186" sqref="R186"/>
    </sheetView>
  </sheetViews>
  <sheetFormatPr defaultColWidth="8.75390625" defaultRowHeight="12.75"/>
  <cols>
    <col min="1" max="1" width="4.75390625" style="5" customWidth="1"/>
    <col min="2" max="2" width="27.125" style="5" customWidth="1"/>
    <col min="3" max="4" width="9.125" style="6" customWidth="1"/>
    <col min="5" max="5" width="1.625" style="5" customWidth="1"/>
    <col min="6" max="6" width="9.625" style="5" customWidth="1"/>
    <col min="7" max="7" width="7.375" style="6" customWidth="1"/>
    <col min="8" max="8" width="1.75390625" style="5" customWidth="1"/>
    <col min="9" max="9" width="8.625" style="5" customWidth="1"/>
    <col min="10" max="10" width="9.125" style="6" customWidth="1"/>
    <col min="11" max="11" width="1.75390625" style="6" customWidth="1"/>
    <col min="12" max="12" width="9.125" style="5" customWidth="1"/>
    <col min="13" max="13" width="7.75390625" style="6" customWidth="1"/>
    <col min="14" max="14" width="1.625" style="5" customWidth="1"/>
    <col min="15" max="15" width="9.125" style="5" customWidth="1"/>
    <col min="16" max="16" width="1.37890625" style="23" customWidth="1"/>
    <col min="17" max="17" width="9.125" style="5" customWidth="1"/>
    <col min="18" max="18" width="11.75390625" style="3" customWidth="1"/>
    <col min="19" max="16384" width="9.125" style="5" customWidth="1"/>
  </cols>
  <sheetData>
    <row r="1" spans="1:18" s="18" customFormat="1" ht="18.75">
      <c r="A1" s="18" t="s">
        <v>0</v>
      </c>
      <c r="C1" s="20"/>
      <c r="D1" s="20"/>
      <c r="G1" s="20"/>
      <c r="J1" s="20"/>
      <c r="K1" s="20"/>
      <c r="M1" s="20"/>
      <c r="R1" s="46"/>
    </row>
    <row r="2" spans="2:18" s="19" customFormat="1" ht="18.75">
      <c r="B2" s="18" t="s">
        <v>272</v>
      </c>
      <c r="C2" s="21"/>
      <c r="D2" s="21"/>
      <c r="G2" s="21"/>
      <c r="J2" s="21"/>
      <c r="K2" s="21"/>
      <c r="M2" s="21"/>
      <c r="P2" s="22"/>
      <c r="R2" s="3"/>
    </row>
    <row r="3" spans="2:3" ht="15.75">
      <c r="B3" s="5" t="s">
        <v>1</v>
      </c>
      <c r="C3" s="5"/>
    </row>
    <row r="4" ht="15.75">
      <c r="C4" s="5"/>
    </row>
    <row r="5" spans="1:18" s="10" customFormat="1" ht="24" customHeight="1">
      <c r="A5" s="24" t="s">
        <v>2</v>
      </c>
      <c r="B5" s="24" t="s">
        <v>3</v>
      </c>
      <c r="C5" s="14" t="s">
        <v>281</v>
      </c>
      <c r="E5" s="14" t="s">
        <v>4</v>
      </c>
      <c r="G5" s="14" t="s">
        <v>5</v>
      </c>
      <c r="J5" s="14" t="s">
        <v>6</v>
      </c>
      <c r="K5" s="14"/>
      <c r="M5" s="14" t="s">
        <v>7</v>
      </c>
      <c r="Q5" s="10" t="s">
        <v>8</v>
      </c>
      <c r="R5" s="15" t="s">
        <v>283</v>
      </c>
    </row>
    <row r="6" spans="1:18" s="10" customFormat="1" ht="25.5" customHeight="1">
      <c r="A6" s="24"/>
      <c r="B6" s="25" t="s">
        <v>9</v>
      </c>
      <c r="C6" s="26" t="s">
        <v>282</v>
      </c>
      <c r="D6" s="6"/>
      <c r="E6" s="5"/>
      <c r="F6" s="10" t="s">
        <v>10</v>
      </c>
      <c r="G6" s="14"/>
      <c r="I6" s="10" t="s">
        <v>10</v>
      </c>
      <c r="J6" s="14"/>
      <c r="K6" s="14"/>
      <c r="L6" s="10" t="s">
        <v>10</v>
      </c>
      <c r="M6" s="14" t="s">
        <v>11</v>
      </c>
      <c r="O6" s="10" t="s">
        <v>10</v>
      </c>
      <c r="R6" s="15"/>
    </row>
    <row r="7" spans="1:19" s="10" customFormat="1" ht="15.75">
      <c r="A7" s="27">
        <v>1</v>
      </c>
      <c r="B7" s="4" t="s">
        <v>220</v>
      </c>
      <c r="C7" s="9" t="s">
        <v>221</v>
      </c>
      <c r="D7" s="28">
        <v>0.0007668981481481482</v>
      </c>
      <c r="E7" s="28">
        <v>0.000758101851851852</v>
      </c>
      <c r="F7" s="1">
        <f aca="true" t="shared" si="0" ref="F7:F16">(E7-D7)/E7/0.006</f>
        <v>-1.9338422391857144</v>
      </c>
      <c r="G7" s="6">
        <v>53</v>
      </c>
      <c r="H7" s="2">
        <v>45</v>
      </c>
      <c r="I7" s="1">
        <f aca="true" t="shared" si="1" ref="I7:I17">(G7-H7)/45/0.006</f>
        <v>29.62962962962963</v>
      </c>
      <c r="J7" s="8">
        <v>0.0038009259259259263</v>
      </c>
      <c r="K7" s="8">
        <v>0.00306712962962963</v>
      </c>
      <c r="L7" s="1">
        <f aca="true" t="shared" si="2" ref="L7:L17">(K7-J7)/K7/0.006</f>
        <v>-39.87421383647798</v>
      </c>
      <c r="M7" s="6">
        <v>95</v>
      </c>
      <c r="N7" s="6">
        <v>60</v>
      </c>
      <c r="O7" s="1">
        <f aca="true" t="shared" si="3" ref="O7:O17">(M7-N7)/N7/0.006</f>
        <v>97.22222222222223</v>
      </c>
      <c r="P7" s="23"/>
      <c r="Q7" s="1">
        <f aca="true" t="shared" si="4" ref="Q7:Q16">F7+I7+L7+O7</f>
        <v>85.04379577618816</v>
      </c>
      <c r="R7" s="3" t="s">
        <v>284</v>
      </c>
      <c r="S7" s="5"/>
    </row>
    <row r="8" spans="1:19" s="10" customFormat="1" ht="15.75">
      <c r="A8" s="27">
        <v>2</v>
      </c>
      <c r="B8" s="4" t="s">
        <v>12</v>
      </c>
      <c r="C8" s="2">
        <v>1998</v>
      </c>
      <c r="D8" s="8">
        <v>0.0006960648148148147</v>
      </c>
      <c r="E8" s="28">
        <v>0.000758101851851852</v>
      </c>
      <c r="F8" s="1">
        <f t="shared" si="0"/>
        <v>13.638676844783772</v>
      </c>
      <c r="G8" s="6">
        <v>50</v>
      </c>
      <c r="H8" s="6">
        <v>45</v>
      </c>
      <c r="I8" s="1">
        <f t="shared" si="1"/>
        <v>18.518518518518515</v>
      </c>
      <c r="J8" s="8">
        <v>0.003707175925925926</v>
      </c>
      <c r="K8" s="8">
        <v>0.00306712962962963</v>
      </c>
      <c r="L8" s="1">
        <f t="shared" si="2"/>
        <v>-34.779874213836436</v>
      </c>
      <c r="M8" s="6">
        <v>84</v>
      </c>
      <c r="N8" s="6">
        <v>60</v>
      </c>
      <c r="O8" s="1">
        <f t="shared" si="3"/>
        <v>66.66666666666667</v>
      </c>
      <c r="P8" s="5"/>
      <c r="Q8" s="1">
        <f t="shared" si="4"/>
        <v>64.04398781613253</v>
      </c>
      <c r="R8" s="3" t="s">
        <v>285</v>
      </c>
      <c r="S8" s="5"/>
    </row>
    <row r="9" spans="1:19" s="10" customFormat="1" ht="15.75">
      <c r="A9" s="27">
        <v>3</v>
      </c>
      <c r="B9" s="29" t="s">
        <v>13</v>
      </c>
      <c r="C9" s="30">
        <v>1998</v>
      </c>
      <c r="D9" s="28">
        <v>0.0007104166666666666</v>
      </c>
      <c r="E9" s="28">
        <v>0.000758101851851852</v>
      </c>
      <c r="F9" s="1">
        <f t="shared" si="0"/>
        <v>10.483460559796491</v>
      </c>
      <c r="G9" s="6">
        <v>56</v>
      </c>
      <c r="H9" s="6">
        <v>45</v>
      </c>
      <c r="I9" s="1">
        <f t="shared" si="1"/>
        <v>40.74074074074074</v>
      </c>
      <c r="J9" s="8">
        <v>0.00340625</v>
      </c>
      <c r="K9" s="8">
        <v>0.00306712962962963</v>
      </c>
      <c r="L9" s="1">
        <f t="shared" si="2"/>
        <v>-18.42767295597481</v>
      </c>
      <c r="M9" s="6">
        <v>66</v>
      </c>
      <c r="N9" s="6">
        <v>60</v>
      </c>
      <c r="O9" s="1">
        <f t="shared" si="3"/>
        <v>16.666666666666668</v>
      </c>
      <c r="P9" s="23"/>
      <c r="Q9" s="1">
        <f t="shared" si="4"/>
        <v>49.46319501122909</v>
      </c>
      <c r="R9" s="3" t="s">
        <v>286</v>
      </c>
      <c r="S9" s="5"/>
    </row>
    <row r="10" spans="1:19" s="10" customFormat="1" ht="15.75">
      <c r="A10" s="27">
        <v>4</v>
      </c>
      <c r="B10" s="4" t="s">
        <v>224</v>
      </c>
      <c r="C10" s="2">
        <v>1985</v>
      </c>
      <c r="D10" s="28">
        <v>0.0007388888888888889</v>
      </c>
      <c r="E10" s="28">
        <v>0.000758101851851852</v>
      </c>
      <c r="F10" s="1">
        <f t="shared" si="0"/>
        <v>4.223918575063658</v>
      </c>
      <c r="G10" s="6">
        <v>44</v>
      </c>
      <c r="H10" s="6">
        <v>45</v>
      </c>
      <c r="I10" s="1">
        <f t="shared" si="1"/>
        <v>-3.7037037037037037</v>
      </c>
      <c r="J10" s="8">
        <v>0.004635416666666667</v>
      </c>
      <c r="K10" s="8">
        <v>0.00306712962962963</v>
      </c>
      <c r="L10" s="1">
        <f t="shared" si="2"/>
        <v>-85.2201257861635</v>
      </c>
      <c r="M10" s="6">
        <v>90</v>
      </c>
      <c r="N10" s="6">
        <v>60</v>
      </c>
      <c r="O10" s="1">
        <f t="shared" si="3"/>
        <v>83.33333333333333</v>
      </c>
      <c r="P10" s="23"/>
      <c r="Q10" s="1">
        <f t="shared" si="4"/>
        <v>-1.3665775814702243</v>
      </c>
      <c r="R10" s="3" t="s">
        <v>287</v>
      </c>
      <c r="S10" s="5"/>
    </row>
    <row r="11" spans="1:19" s="10" customFormat="1" ht="15.75">
      <c r="A11" s="27">
        <v>5</v>
      </c>
      <c r="B11" s="31" t="s">
        <v>227</v>
      </c>
      <c r="C11" s="32">
        <v>1996</v>
      </c>
      <c r="D11" s="8">
        <v>0.000875</v>
      </c>
      <c r="E11" s="28">
        <v>0.000758101851851852</v>
      </c>
      <c r="F11" s="1">
        <f t="shared" si="0"/>
        <v>-25.699745547073746</v>
      </c>
      <c r="G11" s="6">
        <v>56</v>
      </c>
      <c r="H11" s="6">
        <v>45</v>
      </c>
      <c r="I11" s="1">
        <f t="shared" si="1"/>
        <v>40.74074074074074</v>
      </c>
      <c r="J11" s="8">
        <v>0.003908564814814815</v>
      </c>
      <c r="K11" s="8">
        <v>0.00306712962962963</v>
      </c>
      <c r="L11" s="1">
        <f t="shared" si="2"/>
        <v>-45.72327044025156</v>
      </c>
      <c r="M11" s="6">
        <v>66</v>
      </c>
      <c r="N11" s="6">
        <v>60</v>
      </c>
      <c r="O11" s="1">
        <f t="shared" si="3"/>
        <v>16.666666666666668</v>
      </c>
      <c r="P11" s="5"/>
      <c r="Q11" s="1">
        <f t="shared" si="4"/>
        <v>-14.015608579917899</v>
      </c>
      <c r="R11" s="3" t="s">
        <v>288</v>
      </c>
      <c r="S11" s="5"/>
    </row>
    <row r="12" spans="1:18" ht="15.75">
      <c r="A12" s="27">
        <v>6</v>
      </c>
      <c r="B12" s="4" t="s">
        <v>225</v>
      </c>
      <c r="C12" s="9" t="s">
        <v>226</v>
      </c>
      <c r="D12" s="28">
        <v>0.0007957175925925925</v>
      </c>
      <c r="E12" s="28">
        <v>0.000758101851851852</v>
      </c>
      <c r="F12" s="1">
        <f t="shared" si="0"/>
        <v>-8.269720101781118</v>
      </c>
      <c r="G12" s="6">
        <v>45</v>
      </c>
      <c r="H12" s="6">
        <v>45</v>
      </c>
      <c r="I12" s="1">
        <f t="shared" si="1"/>
        <v>0</v>
      </c>
      <c r="J12" s="8">
        <v>0.004402777777777777</v>
      </c>
      <c r="K12" s="8">
        <v>0.00306712962962963</v>
      </c>
      <c r="L12" s="1">
        <f t="shared" si="2"/>
        <v>-72.57861635220118</v>
      </c>
      <c r="M12" s="6">
        <v>76</v>
      </c>
      <c r="N12" s="6">
        <v>60</v>
      </c>
      <c r="O12" s="1">
        <f t="shared" si="3"/>
        <v>44.44444444444444</v>
      </c>
      <c r="Q12" s="1">
        <f t="shared" si="4"/>
        <v>-36.403892009537856</v>
      </c>
      <c r="R12" s="3" t="s">
        <v>284</v>
      </c>
    </row>
    <row r="13" spans="1:18" ht="15.75">
      <c r="A13" s="27">
        <v>7</v>
      </c>
      <c r="B13" s="4" t="s">
        <v>222</v>
      </c>
      <c r="C13" s="2">
        <v>1999</v>
      </c>
      <c r="D13" s="28">
        <v>0.0007872685185185184</v>
      </c>
      <c r="E13" s="28">
        <v>0.000758101851851852</v>
      </c>
      <c r="F13" s="1">
        <f t="shared" si="0"/>
        <v>-6.4122137404579505</v>
      </c>
      <c r="G13" s="6">
        <v>49</v>
      </c>
      <c r="H13" s="2">
        <v>45</v>
      </c>
      <c r="I13" s="1">
        <f t="shared" si="1"/>
        <v>14.814814814814815</v>
      </c>
      <c r="J13" s="8">
        <v>0.003717592592592593</v>
      </c>
      <c r="K13" s="8">
        <v>0.00306712962962963</v>
      </c>
      <c r="L13" s="1">
        <f t="shared" si="2"/>
        <v>-35.34591194968553</v>
      </c>
      <c r="M13" s="6">
        <v>55</v>
      </c>
      <c r="N13" s="6">
        <v>60</v>
      </c>
      <c r="O13" s="1">
        <f t="shared" si="3"/>
        <v>-13.888888888888888</v>
      </c>
      <c r="Q13" s="1">
        <f t="shared" si="4"/>
        <v>-40.83219976421755</v>
      </c>
      <c r="R13" s="3" t="s">
        <v>286</v>
      </c>
    </row>
    <row r="14" spans="1:18" ht="15.75">
      <c r="A14" s="27">
        <v>8</v>
      </c>
      <c r="B14" s="33" t="s">
        <v>29</v>
      </c>
      <c r="C14" s="34">
        <v>1999</v>
      </c>
      <c r="D14" s="28">
        <v>0.0008403935185185185</v>
      </c>
      <c r="E14" s="28">
        <v>0.000758101851851852</v>
      </c>
      <c r="F14" s="1">
        <f t="shared" si="0"/>
        <v>-18.091603053435072</v>
      </c>
      <c r="G14" s="6">
        <v>50</v>
      </c>
      <c r="H14" s="2">
        <v>45</v>
      </c>
      <c r="I14" s="1">
        <f t="shared" si="1"/>
        <v>18.518518518518515</v>
      </c>
      <c r="J14" s="8">
        <v>0.0034583333333333337</v>
      </c>
      <c r="K14" s="8">
        <v>0.00306712962962963</v>
      </c>
      <c r="L14" s="1">
        <f t="shared" si="2"/>
        <v>-21.25786163522011</v>
      </c>
      <c r="M14" s="6">
        <v>52</v>
      </c>
      <c r="N14" s="6">
        <v>60</v>
      </c>
      <c r="O14" s="1">
        <f t="shared" si="3"/>
        <v>-22.22222222222222</v>
      </c>
      <c r="Q14" s="1">
        <f t="shared" si="4"/>
        <v>-43.053168392358884</v>
      </c>
      <c r="R14" s="16" t="s">
        <v>286</v>
      </c>
    </row>
    <row r="15" spans="1:18" ht="15.75">
      <c r="A15" s="27">
        <v>9</v>
      </c>
      <c r="B15" s="4" t="s">
        <v>16</v>
      </c>
      <c r="C15" s="9" t="s">
        <v>15</v>
      </c>
      <c r="D15" s="28">
        <v>0.000776273148148148</v>
      </c>
      <c r="E15" s="28">
        <v>0.000758101851851852</v>
      </c>
      <c r="F15" s="1">
        <f t="shared" si="0"/>
        <v>-3.994910941475754</v>
      </c>
      <c r="G15" s="6">
        <v>48</v>
      </c>
      <c r="H15" s="2">
        <v>45</v>
      </c>
      <c r="I15" s="1">
        <f t="shared" si="1"/>
        <v>11.11111111111111</v>
      </c>
      <c r="J15" s="8">
        <v>0.004100694444444444</v>
      </c>
      <c r="K15" s="8">
        <v>0.00306712962962963</v>
      </c>
      <c r="L15" s="1">
        <f t="shared" si="2"/>
        <v>-56.16352201257856</v>
      </c>
      <c r="M15" s="6">
        <v>25</v>
      </c>
      <c r="N15" s="6">
        <v>60</v>
      </c>
      <c r="O15" s="1">
        <f t="shared" si="3"/>
        <v>-97.22222222222223</v>
      </c>
      <c r="Q15" s="1">
        <f t="shared" si="4"/>
        <v>-146.26954406516543</v>
      </c>
      <c r="R15" s="16" t="s">
        <v>289</v>
      </c>
    </row>
    <row r="16" spans="1:19" s="10" customFormat="1" ht="15.75">
      <c r="A16" s="27">
        <v>10</v>
      </c>
      <c r="B16" s="33" t="s">
        <v>223</v>
      </c>
      <c r="C16" s="34">
        <v>1971</v>
      </c>
      <c r="D16" s="28">
        <v>0.0009172453703703703</v>
      </c>
      <c r="E16" s="28">
        <v>0.000758101851851852</v>
      </c>
      <c r="F16" s="1">
        <f t="shared" si="0"/>
        <v>-34.987277353689514</v>
      </c>
      <c r="G16" s="6">
        <v>35</v>
      </c>
      <c r="H16" s="2">
        <v>45</v>
      </c>
      <c r="I16" s="1">
        <f t="shared" si="1"/>
        <v>-37.03703703703703</v>
      </c>
      <c r="J16" s="8">
        <v>0.006482638888888889</v>
      </c>
      <c r="K16" s="8">
        <v>0.00306712962962963</v>
      </c>
      <c r="L16" s="1">
        <f t="shared" si="2"/>
        <v>-185.59748427672952</v>
      </c>
      <c r="M16" s="6">
        <v>86</v>
      </c>
      <c r="N16" s="6">
        <v>60</v>
      </c>
      <c r="O16" s="1">
        <f t="shared" si="3"/>
        <v>72.22222222222223</v>
      </c>
      <c r="P16" s="23"/>
      <c r="Q16" s="1">
        <f t="shared" si="4"/>
        <v>-185.39957644523383</v>
      </c>
      <c r="R16" s="3"/>
      <c r="S16" s="5"/>
    </row>
    <row r="17" spans="1:19" s="10" customFormat="1" ht="15.75">
      <c r="A17" s="27"/>
      <c r="B17" s="33" t="s">
        <v>14</v>
      </c>
      <c r="C17" s="34">
        <v>1998</v>
      </c>
      <c r="D17" s="28"/>
      <c r="E17" s="28"/>
      <c r="F17" s="1"/>
      <c r="G17" s="6">
        <v>47</v>
      </c>
      <c r="H17" s="6">
        <v>45</v>
      </c>
      <c r="I17" s="1">
        <f t="shared" si="1"/>
        <v>7.407407407407407</v>
      </c>
      <c r="J17" s="8">
        <v>0.0037812500000000003</v>
      </c>
      <c r="K17" s="8">
        <v>0.00306712962962963</v>
      </c>
      <c r="L17" s="1">
        <f t="shared" si="2"/>
        <v>-38.805031446540866</v>
      </c>
      <c r="M17" s="6">
        <v>64</v>
      </c>
      <c r="N17" s="6">
        <v>60</v>
      </c>
      <c r="O17" s="1">
        <f t="shared" si="3"/>
        <v>11.11111111111111</v>
      </c>
      <c r="P17" s="23"/>
      <c r="Q17" s="1"/>
      <c r="R17" s="3" t="s">
        <v>284</v>
      </c>
      <c r="S17" s="5"/>
    </row>
    <row r="18" spans="4:17" ht="15.75">
      <c r="D18" s="14" t="s">
        <v>17</v>
      </c>
      <c r="E18" s="10"/>
      <c r="F18" s="10"/>
      <c r="G18" s="14"/>
      <c r="H18" s="10"/>
      <c r="I18" s="10"/>
      <c r="J18" s="14" t="s">
        <v>18</v>
      </c>
      <c r="K18" s="14"/>
      <c r="L18" s="10"/>
      <c r="M18" s="14" t="s">
        <v>19</v>
      </c>
      <c r="N18" s="10"/>
      <c r="O18" s="10"/>
      <c r="P18" s="11"/>
      <c r="Q18" s="10"/>
    </row>
    <row r="19" spans="1:17" ht="15.75">
      <c r="A19" s="35"/>
      <c r="B19" s="36" t="s">
        <v>20</v>
      </c>
      <c r="C19" s="2"/>
      <c r="D19" s="14" t="s">
        <v>21</v>
      </c>
      <c r="E19" s="10"/>
      <c r="F19" s="10" t="s">
        <v>10</v>
      </c>
      <c r="G19" s="14" t="s">
        <v>5</v>
      </c>
      <c r="H19" s="10"/>
      <c r="I19" s="10" t="s">
        <v>10</v>
      </c>
      <c r="J19" s="14" t="s">
        <v>22</v>
      </c>
      <c r="K19" s="14"/>
      <c r="L19" s="10" t="s">
        <v>10</v>
      </c>
      <c r="M19" s="14" t="s">
        <v>23</v>
      </c>
      <c r="N19" s="10"/>
      <c r="O19" s="10" t="s">
        <v>10</v>
      </c>
      <c r="P19" s="11"/>
      <c r="Q19" s="10" t="s">
        <v>8</v>
      </c>
    </row>
    <row r="20" spans="1:18" ht="15.75">
      <c r="A20" s="27">
        <v>1</v>
      </c>
      <c r="B20" s="4" t="s">
        <v>26</v>
      </c>
      <c r="C20" s="2">
        <v>2000</v>
      </c>
      <c r="D20" s="28">
        <v>0.0007339120370370369</v>
      </c>
      <c r="E20" s="28">
        <v>0.000758101851851852</v>
      </c>
      <c r="F20" s="1">
        <f aca="true" t="shared" si="5" ref="F20:F41">(E20-D20)/E20/0.006</f>
        <v>5.318066157760875</v>
      </c>
      <c r="G20" s="6">
        <v>45</v>
      </c>
      <c r="H20" s="6">
        <v>45</v>
      </c>
      <c r="I20" s="1">
        <f aca="true" t="shared" si="6" ref="I20:I41">(G20-H20)/45/0.006</f>
        <v>0</v>
      </c>
      <c r="J20" s="8">
        <v>0.003446759259259259</v>
      </c>
      <c r="K20" s="8">
        <v>0.00335648148148148</v>
      </c>
      <c r="L20" s="1">
        <f aca="true" t="shared" si="7" ref="L20:L41">(K20-J20)/K20/0.006</f>
        <v>-4.482758620689716</v>
      </c>
      <c r="M20" s="6">
        <v>94</v>
      </c>
      <c r="N20" s="6">
        <v>60</v>
      </c>
      <c r="O20" s="1">
        <f aca="true" t="shared" si="8" ref="O20:O41">(M20-N20)/N20/0.006</f>
        <v>94.44444444444444</v>
      </c>
      <c r="Q20" s="1">
        <f aca="true" t="shared" si="9" ref="Q20:Q41">F20+I20+L20+O20</f>
        <v>95.2797519815156</v>
      </c>
      <c r="R20" s="3" t="s">
        <v>291</v>
      </c>
    </row>
    <row r="21" spans="1:18" ht="15.75">
      <c r="A21" s="12">
        <v>2</v>
      </c>
      <c r="B21" s="33" t="s">
        <v>31</v>
      </c>
      <c r="C21" s="34">
        <v>2002</v>
      </c>
      <c r="D21" s="28">
        <v>0.0008100694444444445</v>
      </c>
      <c r="E21" s="28">
        <v>0.000758101851851852</v>
      </c>
      <c r="F21" s="1">
        <f t="shared" si="5"/>
        <v>-11.424936386768424</v>
      </c>
      <c r="G21" s="6">
        <v>53</v>
      </c>
      <c r="H21" s="6">
        <v>45</v>
      </c>
      <c r="I21" s="1">
        <f t="shared" si="6"/>
        <v>29.62962962962963</v>
      </c>
      <c r="J21" s="8">
        <v>0.0037199074074074075</v>
      </c>
      <c r="K21" s="8">
        <v>0.00335648148148148</v>
      </c>
      <c r="L21" s="1">
        <f t="shared" si="7"/>
        <v>-18.045977011494347</v>
      </c>
      <c r="M21" s="6">
        <v>87</v>
      </c>
      <c r="N21" s="6">
        <v>60</v>
      </c>
      <c r="O21" s="1">
        <f t="shared" si="8"/>
        <v>75</v>
      </c>
      <c r="P21" s="6"/>
      <c r="Q21" s="1">
        <f t="shared" si="9"/>
        <v>75.15871623136685</v>
      </c>
      <c r="R21" s="3" t="s">
        <v>276</v>
      </c>
    </row>
    <row r="22" spans="1:18" ht="15.75">
      <c r="A22" s="27">
        <v>3</v>
      </c>
      <c r="B22" s="37" t="s">
        <v>28</v>
      </c>
      <c r="C22" s="34">
        <v>2000</v>
      </c>
      <c r="D22" s="28">
        <v>0.0008005787037037036</v>
      </c>
      <c r="E22" s="28">
        <v>0.000758101851851852</v>
      </c>
      <c r="F22" s="1">
        <f t="shared" si="5"/>
        <v>-9.338422391857447</v>
      </c>
      <c r="G22" s="6">
        <v>39</v>
      </c>
      <c r="H22" s="6">
        <v>45</v>
      </c>
      <c r="I22" s="1">
        <f t="shared" si="6"/>
        <v>-22.22222222222222</v>
      </c>
      <c r="J22" s="8">
        <v>0.004144675925925926</v>
      </c>
      <c r="K22" s="8">
        <v>0.00335648148148148</v>
      </c>
      <c r="L22" s="1">
        <f t="shared" si="7"/>
        <v>-39.137931034482854</v>
      </c>
      <c r="M22" s="6">
        <v>102</v>
      </c>
      <c r="N22" s="6">
        <v>60</v>
      </c>
      <c r="O22" s="1">
        <f t="shared" si="8"/>
        <v>116.66666666666666</v>
      </c>
      <c r="Q22" s="1">
        <f t="shared" si="9"/>
        <v>45.96809101810413</v>
      </c>
      <c r="R22" s="3" t="s">
        <v>291</v>
      </c>
    </row>
    <row r="23" spans="1:18" ht="15.75">
      <c r="A23" s="12">
        <v>4</v>
      </c>
      <c r="B23" s="4" t="s">
        <v>24</v>
      </c>
      <c r="C23" s="2">
        <v>2000</v>
      </c>
      <c r="D23" s="28">
        <v>0.0007567129629629629</v>
      </c>
      <c r="E23" s="28">
        <v>0.000758101851851852</v>
      </c>
      <c r="F23" s="1">
        <f t="shared" si="5"/>
        <v>0.30534351145042743</v>
      </c>
      <c r="G23" s="6">
        <v>51</v>
      </c>
      <c r="H23" s="6">
        <v>45</v>
      </c>
      <c r="I23" s="1">
        <f t="shared" si="6"/>
        <v>22.22222222222222</v>
      </c>
      <c r="J23" s="8">
        <v>0.003599537037037037</v>
      </c>
      <c r="K23" s="8">
        <v>0.00335648148148148</v>
      </c>
      <c r="L23" s="1">
        <f t="shared" si="7"/>
        <v>-12.068965517241462</v>
      </c>
      <c r="M23" s="6">
        <v>72</v>
      </c>
      <c r="N23" s="6">
        <v>60</v>
      </c>
      <c r="O23" s="1">
        <f t="shared" si="8"/>
        <v>33.333333333333336</v>
      </c>
      <c r="P23" s="6"/>
      <c r="Q23" s="1">
        <f t="shared" si="9"/>
        <v>43.79193354976452</v>
      </c>
      <c r="R23" s="16" t="s">
        <v>289</v>
      </c>
    </row>
    <row r="24" spans="1:18" ht="15.75">
      <c r="A24" s="27">
        <v>5</v>
      </c>
      <c r="B24" s="4" t="s">
        <v>217</v>
      </c>
      <c r="C24" s="2">
        <v>2001</v>
      </c>
      <c r="D24" s="28">
        <v>0.0008282407407407408</v>
      </c>
      <c r="E24" s="28">
        <v>0.000758101851851852</v>
      </c>
      <c r="F24" s="1">
        <f t="shared" si="5"/>
        <v>-15.419847328244249</v>
      </c>
      <c r="G24" s="6">
        <v>50</v>
      </c>
      <c r="H24" s="6">
        <v>45</v>
      </c>
      <c r="I24" s="1">
        <f t="shared" si="6"/>
        <v>18.518518518518515</v>
      </c>
      <c r="J24" s="8">
        <v>0.0035983796296296298</v>
      </c>
      <c r="K24" s="8">
        <v>0.00335648148148148</v>
      </c>
      <c r="L24" s="1">
        <f t="shared" si="7"/>
        <v>-12.011494252873657</v>
      </c>
      <c r="M24" s="6">
        <v>76</v>
      </c>
      <c r="N24" s="6">
        <v>60</v>
      </c>
      <c r="O24" s="1">
        <f t="shared" si="8"/>
        <v>44.44444444444444</v>
      </c>
      <c r="P24" s="6"/>
      <c r="Q24" s="1">
        <f t="shared" si="9"/>
        <v>35.531621381845056</v>
      </c>
      <c r="R24" s="3" t="s">
        <v>291</v>
      </c>
    </row>
    <row r="25" spans="1:18" ht="15.75">
      <c r="A25" s="12">
        <v>6</v>
      </c>
      <c r="B25" s="4" t="s">
        <v>32</v>
      </c>
      <c r="C25" s="2">
        <v>2001</v>
      </c>
      <c r="D25" s="28">
        <v>0.0007456018518518519</v>
      </c>
      <c r="E25" s="28">
        <v>0.000758101851851852</v>
      </c>
      <c r="F25" s="1">
        <f t="shared" si="5"/>
        <v>2.7480916030534654</v>
      </c>
      <c r="G25" s="6">
        <v>39</v>
      </c>
      <c r="H25" s="6">
        <v>45</v>
      </c>
      <c r="I25" s="1">
        <f t="shared" si="6"/>
        <v>-22.22222222222222</v>
      </c>
      <c r="J25" s="8">
        <v>0.004109953703703703</v>
      </c>
      <c r="K25" s="8">
        <v>0.00335648148148148</v>
      </c>
      <c r="L25" s="1">
        <f t="shared" si="7"/>
        <v>-37.413793103448356</v>
      </c>
      <c r="M25" s="6">
        <v>89</v>
      </c>
      <c r="N25" s="6">
        <v>60</v>
      </c>
      <c r="O25" s="1">
        <f t="shared" si="8"/>
        <v>80.55555555555556</v>
      </c>
      <c r="P25" s="6"/>
      <c r="Q25" s="1">
        <f t="shared" si="9"/>
        <v>23.667631832938447</v>
      </c>
      <c r="R25" s="3" t="s">
        <v>291</v>
      </c>
    </row>
    <row r="26" spans="1:18" ht="15.75">
      <c r="A26" s="27">
        <v>7</v>
      </c>
      <c r="B26" s="4" t="s">
        <v>33</v>
      </c>
      <c r="C26" s="2">
        <v>2001</v>
      </c>
      <c r="D26" s="28">
        <v>0.0008131944444444445</v>
      </c>
      <c r="E26" s="28">
        <v>0.000758101851851852</v>
      </c>
      <c r="F26" s="1">
        <f t="shared" si="5"/>
        <v>-12.111959287531777</v>
      </c>
      <c r="G26" s="6">
        <v>45</v>
      </c>
      <c r="H26" s="6">
        <v>45</v>
      </c>
      <c r="I26" s="1">
        <f t="shared" si="6"/>
        <v>0</v>
      </c>
      <c r="J26" s="8">
        <v>0.003630787037037037</v>
      </c>
      <c r="K26" s="8">
        <v>0.00335648148148148</v>
      </c>
      <c r="L26" s="1">
        <f t="shared" si="7"/>
        <v>-13.6206896551725</v>
      </c>
      <c r="M26" s="6">
        <v>76</v>
      </c>
      <c r="N26" s="6">
        <v>60</v>
      </c>
      <c r="O26" s="1">
        <f t="shared" si="8"/>
        <v>44.44444444444444</v>
      </c>
      <c r="Q26" s="1">
        <f t="shared" si="9"/>
        <v>18.711795501740166</v>
      </c>
      <c r="R26" s="3" t="s">
        <v>291</v>
      </c>
    </row>
    <row r="27" spans="1:18" ht="15.75">
      <c r="A27" s="12">
        <v>8</v>
      </c>
      <c r="B27" s="31" t="s">
        <v>207</v>
      </c>
      <c r="C27" s="32">
        <v>2001</v>
      </c>
      <c r="D27" s="28">
        <v>0.0007542824074074075</v>
      </c>
      <c r="E27" s="28">
        <v>0.000758101851851852</v>
      </c>
      <c r="F27" s="1">
        <f t="shared" si="5"/>
        <v>0.8396946564885681</v>
      </c>
      <c r="G27" s="6">
        <v>43</v>
      </c>
      <c r="H27" s="6">
        <v>45</v>
      </c>
      <c r="I27" s="1">
        <f t="shared" si="6"/>
        <v>-7.407407407407407</v>
      </c>
      <c r="J27" s="8">
        <v>0.0036342592592592594</v>
      </c>
      <c r="K27" s="8">
        <v>0.00335648148148148</v>
      </c>
      <c r="L27" s="1">
        <f t="shared" si="7"/>
        <v>-13.793103448275957</v>
      </c>
      <c r="M27" s="6">
        <v>71</v>
      </c>
      <c r="N27" s="6">
        <v>60</v>
      </c>
      <c r="O27" s="1">
        <f t="shared" si="8"/>
        <v>30.555555555555554</v>
      </c>
      <c r="Q27" s="1">
        <f t="shared" si="9"/>
        <v>10.194739356360756</v>
      </c>
      <c r="R27" s="3" t="s">
        <v>276</v>
      </c>
    </row>
    <row r="28" spans="1:18" ht="15.75">
      <c r="A28" s="27">
        <v>9</v>
      </c>
      <c r="B28" s="4" t="s">
        <v>37</v>
      </c>
      <c r="C28" s="9" t="s">
        <v>35</v>
      </c>
      <c r="D28" s="28">
        <v>0.0008273148148148149</v>
      </c>
      <c r="E28" s="28">
        <v>0.000758101851851852</v>
      </c>
      <c r="F28" s="1">
        <f t="shared" si="5"/>
        <v>-15.21628498727733</v>
      </c>
      <c r="G28" s="6">
        <v>50</v>
      </c>
      <c r="H28" s="6">
        <v>45</v>
      </c>
      <c r="I28" s="1">
        <f t="shared" si="6"/>
        <v>18.518518518518515</v>
      </c>
      <c r="J28" s="8">
        <v>0.004037037037037037</v>
      </c>
      <c r="K28" s="8">
        <v>0.00335648148148148</v>
      </c>
      <c r="L28" s="1">
        <f t="shared" si="7"/>
        <v>-33.79310344827595</v>
      </c>
      <c r="M28" s="6">
        <v>74</v>
      </c>
      <c r="N28" s="6">
        <v>60</v>
      </c>
      <c r="O28" s="1">
        <f t="shared" si="8"/>
        <v>38.888888888888886</v>
      </c>
      <c r="P28" s="6"/>
      <c r="Q28" s="1">
        <f t="shared" si="9"/>
        <v>8.398018971854121</v>
      </c>
      <c r="R28" s="16" t="s">
        <v>289</v>
      </c>
    </row>
    <row r="29" spans="1:18" ht="15.75">
      <c r="A29" s="12">
        <v>10</v>
      </c>
      <c r="B29" s="4" t="s">
        <v>208</v>
      </c>
      <c r="C29" s="2">
        <v>2001</v>
      </c>
      <c r="D29" s="28">
        <v>0.0007587962962962964</v>
      </c>
      <c r="E29" s="28">
        <v>0.000758101851851852</v>
      </c>
      <c r="F29" s="1">
        <f t="shared" si="5"/>
        <v>-0.15267175572516603</v>
      </c>
      <c r="G29" s="6">
        <v>48</v>
      </c>
      <c r="H29" s="6">
        <v>45</v>
      </c>
      <c r="I29" s="1">
        <f t="shared" si="6"/>
        <v>11.11111111111111</v>
      </c>
      <c r="J29" s="8">
        <v>0.0037662037037037035</v>
      </c>
      <c r="K29" s="8">
        <v>0.00335648148148148</v>
      </c>
      <c r="L29" s="1">
        <f t="shared" si="7"/>
        <v>-20.344827586206975</v>
      </c>
      <c r="M29" s="6">
        <v>66</v>
      </c>
      <c r="N29" s="6">
        <v>60</v>
      </c>
      <c r="O29" s="1">
        <f t="shared" si="8"/>
        <v>16.666666666666668</v>
      </c>
      <c r="Q29" s="1">
        <f t="shared" si="9"/>
        <v>7.280278435845638</v>
      </c>
      <c r="R29" s="3" t="s">
        <v>291</v>
      </c>
    </row>
    <row r="30" spans="1:18" ht="15.75">
      <c r="A30" s="27">
        <v>11</v>
      </c>
      <c r="B30" s="4" t="s">
        <v>27</v>
      </c>
      <c r="C30" s="2">
        <v>2000</v>
      </c>
      <c r="D30" s="28">
        <v>0.0007652777777777778</v>
      </c>
      <c r="E30" s="28">
        <v>0.000758101851851852</v>
      </c>
      <c r="F30" s="1">
        <f t="shared" si="5"/>
        <v>-1.5776081424936048</v>
      </c>
      <c r="G30" s="6">
        <v>41</v>
      </c>
      <c r="H30" s="6">
        <v>45</v>
      </c>
      <c r="I30" s="1">
        <f t="shared" si="6"/>
        <v>-14.814814814814815</v>
      </c>
      <c r="J30" s="8">
        <v>0.0039027777777777776</v>
      </c>
      <c r="K30" s="8">
        <v>0.00335648148148148</v>
      </c>
      <c r="L30" s="1">
        <f t="shared" si="7"/>
        <v>-27.126436781609282</v>
      </c>
      <c r="M30" s="6">
        <v>75</v>
      </c>
      <c r="N30" s="6">
        <v>60</v>
      </c>
      <c r="O30" s="1">
        <f t="shared" si="8"/>
        <v>41.666666666666664</v>
      </c>
      <c r="Q30" s="1">
        <f t="shared" si="9"/>
        <v>-1.8521930722510334</v>
      </c>
      <c r="R30" s="3" t="s">
        <v>291</v>
      </c>
    </row>
    <row r="31" spans="1:18" ht="15.75">
      <c r="A31" s="12">
        <v>12</v>
      </c>
      <c r="B31" s="4" t="s">
        <v>36</v>
      </c>
      <c r="C31" s="9" t="s">
        <v>35</v>
      </c>
      <c r="D31" s="28">
        <v>0.0007774305555555555</v>
      </c>
      <c r="E31" s="28">
        <v>0.000758101851851852</v>
      </c>
      <c r="F31" s="1">
        <f t="shared" si="5"/>
        <v>-4.249363867684428</v>
      </c>
      <c r="G31" s="6">
        <v>41</v>
      </c>
      <c r="H31" s="6">
        <v>45</v>
      </c>
      <c r="I31" s="1">
        <f t="shared" si="6"/>
        <v>-14.814814814814815</v>
      </c>
      <c r="J31" s="8">
        <v>0.0037199074074074075</v>
      </c>
      <c r="K31" s="8">
        <v>0.00335648148148148</v>
      </c>
      <c r="L31" s="1">
        <f t="shared" si="7"/>
        <v>-18.045977011494347</v>
      </c>
      <c r="M31" s="6">
        <v>68</v>
      </c>
      <c r="N31" s="6">
        <v>60</v>
      </c>
      <c r="O31" s="1">
        <f t="shared" si="8"/>
        <v>22.22222222222222</v>
      </c>
      <c r="P31" s="6"/>
      <c r="Q31" s="1">
        <f t="shared" si="9"/>
        <v>-14.887933471771369</v>
      </c>
      <c r="R31" s="3" t="s">
        <v>291</v>
      </c>
    </row>
    <row r="32" spans="1:18" ht="15.75">
      <c r="A32" s="27">
        <v>13</v>
      </c>
      <c r="B32" s="4" t="s">
        <v>34</v>
      </c>
      <c r="C32" s="2">
        <v>2001</v>
      </c>
      <c r="D32" s="28">
        <v>0.0008526620370370371</v>
      </c>
      <c r="E32" s="28">
        <v>0.000758101851851852</v>
      </c>
      <c r="F32" s="1">
        <f t="shared" si="5"/>
        <v>-20.788804071246783</v>
      </c>
      <c r="G32" s="6">
        <v>43</v>
      </c>
      <c r="H32" s="6">
        <v>45</v>
      </c>
      <c r="I32" s="1">
        <f t="shared" si="6"/>
        <v>-7.407407407407407</v>
      </c>
      <c r="J32" s="8">
        <v>0.003954861111111111</v>
      </c>
      <c r="K32" s="8">
        <v>0.00335648148148148</v>
      </c>
      <c r="L32" s="1">
        <f t="shared" si="7"/>
        <v>-29.712643678161022</v>
      </c>
      <c r="M32" s="6">
        <v>75</v>
      </c>
      <c r="N32" s="6">
        <v>60</v>
      </c>
      <c r="O32" s="1">
        <f t="shared" si="8"/>
        <v>41.666666666666664</v>
      </c>
      <c r="Q32" s="1">
        <f t="shared" si="9"/>
        <v>-16.24218849014855</v>
      </c>
      <c r="R32" s="3" t="s">
        <v>285</v>
      </c>
    </row>
    <row r="33" spans="1:18" ht="15.75">
      <c r="A33" s="12">
        <v>14</v>
      </c>
      <c r="B33" s="4" t="s">
        <v>210</v>
      </c>
      <c r="C33" s="9" t="s">
        <v>25</v>
      </c>
      <c r="D33" s="28">
        <v>0.0007047453703703703</v>
      </c>
      <c r="E33" s="28">
        <v>0.000758101851851852</v>
      </c>
      <c r="F33" s="1">
        <f t="shared" si="5"/>
        <v>11.730279898218875</v>
      </c>
      <c r="G33" s="6">
        <v>35</v>
      </c>
      <c r="H33" s="6">
        <v>45</v>
      </c>
      <c r="I33" s="1">
        <f t="shared" si="6"/>
        <v>-37.03703703703703</v>
      </c>
      <c r="J33" s="8">
        <v>0.004587962962962963</v>
      </c>
      <c r="K33" s="8">
        <v>0.00335648148148148</v>
      </c>
      <c r="L33" s="1">
        <f t="shared" si="7"/>
        <v>-61.14942528735643</v>
      </c>
      <c r="M33" s="6">
        <v>77</v>
      </c>
      <c r="N33" s="6">
        <v>60</v>
      </c>
      <c r="O33" s="1">
        <f t="shared" si="8"/>
        <v>47.22222222222222</v>
      </c>
      <c r="Q33" s="1">
        <f t="shared" si="9"/>
        <v>-39.23396020395237</v>
      </c>
      <c r="R33" s="3" t="s">
        <v>291</v>
      </c>
    </row>
    <row r="34" spans="1:18" ht="15.75">
      <c r="A34" s="27">
        <v>15</v>
      </c>
      <c r="B34" s="31" t="s">
        <v>216</v>
      </c>
      <c r="C34" s="32">
        <v>2001</v>
      </c>
      <c r="D34" s="28">
        <v>0.0009467592592592592</v>
      </c>
      <c r="E34" s="28">
        <v>0.000758101851851852</v>
      </c>
      <c r="F34" s="1">
        <f t="shared" si="5"/>
        <v>-41.47582697201011</v>
      </c>
      <c r="G34" s="6">
        <v>48</v>
      </c>
      <c r="H34" s="6">
        <v>45</v>
      </c>
      <c r="I34" s="1">
        <f t="shared" si="6"/>
        <v>11.11111111111111</v>
      </c>
      <c r="J34" s="8">
        <v>0.0038298611111111107</v>
      </c>
      <c r="K34" s="8">
        <v>0.00335648148148148</v>
      </c>
      <c r="L34" s="1">
        <f t="shared" si="7"/>
        <v>-23.505747126436855</v>
      </c>
      <c r="M34" s="6">
        <v>54</v>
      </c>
      <c r="N34" s="6">
        <v>60</v>
      </c>
      <c r="O34" s="1">
        <f t="shared" si="8"/>
        <v>-16.666666666666668</v>
      </c>
      <c r="Q34" s="1">
        <f t="shared" si="9"/>
        <v>-70.53712965400253</v>
      </c>
      <c r="R34" s="3" t="s">
        <v>276</v>
      </c>
    </row>
    <row r="35" spans="1:18" ht="15.75">
      <c r="A35" s="12">
        <v>16</v>
      </c>
      <c r="B35" s="31" t="s">
        <v>215</v>
      </c>
      <c r="C35" s="32">
        <v>2001</v>
      </c>
      <c r="D35" s="28">
        <v>0.0009640046296296298</v>
      </c>
      <c r="E35" s="28">
        <v>0.000758101851851852</v>
      </c>
      <c r="F35" s="1">
        <f t="shared" si="5"/>
        <v>-45.26717557251906</v>
      </c>
      <c r="G35" s="6">
        <v>31</v>
      </c>
      <c r="H35" s="6">
        <v>45</v>
      </c>
      <c r="I35" s="1">
        <f t="shared" si="6"/>
        <v>-51.851851851851855</v>
      </c>
      <c r="J35" s="8">
        <v>0.004222222222222222</v>
      </c>
      <c r="K35" s="8">
        <v>0.00335648148148148</v>
      </c>
      <c r="L35" s="1">
        <f t="shared" si="7"/>
        <v>-42.98850574712652</v>
      </c>
      <c r="M35" s="6">
        <v>66</v>
      </c>
      <c r="N35" s="6">
        <v>60</v>
      </c>
      <c r="O35" s="1">
        <f t="shared" si="8"/>
        <v>16.666666666666668</v>
      </c>
      <c r="Q35" s="1">
        <f t="shared" si="9"/>
        <v>-123.44086650483077</v>
      </c>
      <c r="R35" s="3" t="s">
        <v>276</v>
      </c>
    </row>
    <row r="36" spans="1:18" ht="15.75">
      <c r="A36" s="27">
        <v>17</v>
      </c>
      <c r="B36" s="4" t="s">
        <v>212</v>
      </c>
      <c r="C36" s="2">
        <v>2000</v>
      </c>
      <c r="D36" s="28">
        <v>0.0009805555555555555</v>
      </c>
      <c r="E36" s="28">
        <v>0.000758101851851852</v>
      </c>
      <c r="F36" s="1">
        <f t="shared" si="5"/>
        <v>-48.905852417302725</v>
      </c>
      <c r="G36" s="6">
        <v>37</v>
      </c>
      <c r="H36" s="6">
        <v>45</v>
      </c>
      <c r="I36" s="1">
        <f t="shared" si="6"/>
        <v>-29.62962962962963</v>
      </c>
      <c r="J36" s="8">
        <v>0.003859953703703704</v>
      </c>
      <c r="K36" s="8">
        <v>0.00335648148148148</v>
      </c>
      <c r="L36" s="1">
        <f t="shared" si="7"/>
        <v>-25.00000000000011</v>
      </c>
      <c r="M36" s="6">
        <v>43</v>
      </c>
      <c r="N36" s="6">
        <v>60</v>
      </c>
      <c r="O36" s="1">
        <f t="shared" si="8"/>
        <v>-47.22222222222222</v>
      </c>
      <c r="Q36" s="1">
        <f t="shared" si="9"/>
        <v>-150.7577042691547</v>
      </c>
      <c r="R36" s="3" t="s">
        <v>290</v>
      </c>
    </row>
    <row r="37" spans="1:18" ht="15.75">
      <c r="A37" s="12">
        <v>18</v>
      </c>
      <c r="B37" s="38" t="s">
        <v>218</v>
      </c>
      <c r="C37" s="39">
        <v>2001</v>
      </c>
      <c r="D37" s="28">
        <v>0.0009196759259259259</v>
      </c>
      <c r="E37" s="28">
        <v>0.000758101851851852</v>
      </c>
      <c r="F37" s="1">
        <f t="shared" si="5"/>
        <v>-35.52162849872768</v>
      </c>
      <c r="G37" s="6">
        <v>41</v>
      </c>
      <c r="H37" s="6">
        <v>45</v>
      </c>
      <c r="I37" s="1">
        <f t="shared" si="6"/>
        <v>-14.814814814814815</v>
      </c>
      <c r="J37" s="8">
        <v>0.0036851851851851854</v>
      </c>
      <c r="K37" s="8">
        <v>0.00335648148148148</v>
      </c>
      <c r="L37" s="1">
        <f t="shared" si="7"/>
        <v>-16.32183908045987</v>
      </c>
      <c r="M37" s="6">
        <v>27</v>
      </c>
      <c r="N37" s="6">
        <v>60</v>
      </c>
      <c r="O37" s="1">
        <f t="shared" si="8"/>
        <v>-91.66666666666667</v>
      </c>
      <c r="Q37" s="1">
        <f t="shared" si="9"/>
        <v>-158.32494906066904</v>
      </c>
      <c r="R37" s="3" t="s">
        <v>298</v>
      </c>
    </row>
    <row r="38" spans="1:18" ht="15.75">
      <c r="A38" s="27">
        <v>19</v>
      </c>
      <c r="B38" s="4" t="s">
        <v>214</v>
      </c>
      <c r="C38" s="9" t="s">
        <v>35</v>
      </c>
      <c r="D38" s="28">
        <v>0.0009918981481481482</v>
      </c>
      <c r="E38" s="28">
        <v>0.000758101851851852</v>
      </c>
      <c r="F38" s="1">
        <f t="shared" si="5"/>
        <v>-51.39949109414754</v>
      </c>
      <c r="G38" s="6">
        <v>32</v>
      </c>
      <c r="H38" s="6">
        <v>45</v>
      </c>
      <c r="I38" s="1">
        <f t="shared" si="6"/>
        <v>-48.148148148148145</v>
      </c>
      <c r="J38" s="8">
        <v>0.004396990740740741</v>
      </c>
      <c r="K38" s="8">
        <v>0.00335648148148148</v>
      </c>
      <c r="L38" s="1">
        <f t="shared" si="7"/>
        <v>-51.66666666666679</v>
      </c>
      <c r="M38" s="6">
        <v>53</v>
      </c>
      <c r="N38" s="6">
        <v>60</v>
      </c>
      <c r="O38" s="1">
        <f t="shared" si="8"/>
        <v>-19.444444444444443</v>
      </c>
      <c r="Q38" s="1">
        <f t="shared" si="9"/>
        <v>-170.6587503534069</v>
      </c>
      <c r="R38" s="16" t="s">
        <v>289</v>
      </c>
    </row>
    <row r="39" spans="1:18" ht="15.75">
      <c r="A39" s="12">
        <v>20</v>
      </c>
      <c r="B39" s="4" t="s">
        <v>211</v>
      </c>
      <c r="C39" s="2">
        <v>2001</v>
      </c>
      <c r="D39" s="28">
        <v>0.0010451388888888889</v>
      </c>
      <c r="E39" s="28">
        <v>0.000758101851851852</v>
      </c>
      <c r="F39" s="1">
        <f t="shared" si="5"/>
        <v>-63.10432569974548</v>
      </c>
      <c r="G39" s="6">
        <v>35</v>
      </c>
      <c r="H39" s="6">
        <v>45</v>
      </c>
      <c r="I39" s="1">
        <f t="shared" si="6"/>
        <v>-37.03703703703703</v>
      </c>
      <c r="J39" s="8">
        <v>0.004752314814814815</v>
      </c>
      <c r="K39" s="8">
        <v>0.00335648148148148</v>
      </c>
      <c r="L39" s="1">
        <f t="shared" si="7"/>
        <v>-69.31034482758633</v>
      </c>
      <c r="M39" s="6">
        <v>59</v>
      </c>
      <c r="N39" s="6">
        <v>60</v>
      </c>
      <c r="O39" s="1">
        <f t="shared" si="8"/>
        <v>-2.7777777777777777</v>
      </c>
      <c r="Q39" s="1">
        <f t="shared" si="9"/>
        <v>-172.22948534214663</v>
      </c>
      <c r="R39" s="3" t="s">
        <v>290</v>
      </c>
    </row>
    <row r="40" spans="1:18" ht="15.75">
      <c r="A40" s="27">
        <v>21</v>
      </c>
      <c r="B40" s="4" t="s">
        <v>213</v>
      </c>
      <c r="C40" s="2">
        <v>2001</v>
      </c>
      <c r="D40" s="28">
        <v>0.0009738425925925927</v>
      </c>
      <c r="E40" s="28">
        <v>0.000758101851851852</v>
      </c>
      <c r="F40" s="1">
        <f t="shared" si="5"/>
        <v>-47.430025445292586</v>
      </c>
      <c r="G40" s="6">
        <v>29</v>
      </c>
      <c r="H40" s="6">
        <v>45</v>
      </c>
      <c r="I40" s="1">
        <f t="shared" si="6"/>
        <v>-59.25925925925926</v>
      </c>
      <c r="J40" s="8">
        <v>0.0038564814814814816</v>
      </c>
      <c r="K40" s="8">
        <v>0.00335648148148148</v>
      </c>
      <c r="L40" s="1">
        <f t="shared" si="7"/>
        <v>-24.82758620689665</v>
      </c>
      <c r="M40" s="6">
        <v>38</v>
      </c>
      <c r="N40" s="6">
        <v>60</v>
      </c>
      <c r="O40" s="1">
        <f t="shared" si="8"/>
        <v>-61.11111111111111</v>
      </c>
      <c r="Q40" s="1">
        <f t="shared" si="9"/>
        <v>-192.62798202255962</v>
      </c>
      <c r="R40" s="3" t="s">
        <v>285</v>
      </c>
    </row>
    <row r="41" spans="1:18" ht="15.75">
      <c r="A41" s="12">
        <v>22</v>
      </c>
      <c r="B41" s="4" t="s">
        <v>45</v>
      </c>
      <c r="C41" s="2">
        <v>2001</v>
      </c>
      <c r="D41" s="28">
        <v>0.0009887731481481481</v>
      </c>
      <c r="E41" s="28">
        <v>0.000758101851851852</v>
      </c>
      <c r="F41" s="1">
        <f t="shared" si="5"/>
        <v>-50.71246819338417</v>
      </c>
      <c r="G41" s="6">
        <v>41</v>
      </c>
      <c r="H41" s="6">
        <v>45</v>
      </c>
      <c r="I41" s="1">
        <f t="shared" si="6"/>
        <v>-14.814814814814815</v>
      </c>
      <c r="J41" s="8">
        <v>0.004447916666666667</v>
      </c>
      <c r="K41" s="8">
        <v>0.00335648148148148</v>
      </c>
      <c r="L41" s="1">
        <f t="shared" si="7"/>
        <v>-54.195402298850695</v>
      </c>
      <c r="M41" s="6">
        <v>33</v>
      </c>
      <c r="N41" s="6">
        <v>60</v>
      </c>
      <c r="O41" s="1">
        <f t="shared" si="8"/>
        <v>-75</v>
      </c>
      <c r="Q41" s="1">
        <f t="shared" si="9"/>
        <v>-194.7226853070497</v>
      </c>
      <c r="R41" s="3" t="s">
        <v>298</v>
      </c>
    </row>
    <row r="42" spans="1:18" ht="15.75">
      <c r="A42" s="27"/>
      <c r="B42" s="4" t="s">
        <v>209</v>
      </c>
      <c r="C42" s="2">
        <v>2000</v>
      </c>
      <c r="D42" s="28">
        <v>0.0007935185185185185</v>
      </c>
      <c r="E42" s="28">
        <v>0.000758101851851852</v>
      </c>
      <c r="F42" s="1">
        <f>(E42-D42)/E42/0.006</f>
        <v>-7.786259541984684</v>
      </c>
      <c r="G42" s="6">
        <v>52</v>
      </c>
      <c r="H42" s="6">
        <v>45</v>
      </c>
      <c r="I42" s="1">
        <f>(G42-H42)/45/0.006</f>
        <v>25.925925925925927</v>
      </c>
      <c r="J42" s="8" t="s">
        <v>219</v>
      </c>
      <c r="K42" s="8">
        <v>0.00335648148148148</v>
      </c>
      <c r="L42" s="1"/>
      <c r="M42" s="6">
        <v>83</v>
      </c>
      <c r="N42" s="6">
        <v>60</v>
      </c>
      <c r="O42" s="1">
        <f>(M42-N42)/N42/0.006</f>
        <v>63.88888888888889</v>
      </c>
      <c r="Q42" s="1"/>
      <c r="R42" s="3" t="s">
        <v>285</v>
      </c>
    </row>
    <row r="43" spans="1:18" ht="15.75">
      <c r="A43" s="12"/>
      <c r="B43" s="4" t="s">
        <v>41</v>
      </c>
      <c r="C43" s="9" t="s">
        <v>35</v>
      </c>
      <c r="D43" s="28"/>
      <c r="E43" s="28">
        <v>0.000758101851851852</v>
      </c>
      <c r="F43" s="1"/>
      <c r="G43" s="6">
        <v>36</v>
      </c>
      <c r="H43" s="6">
        <v>45</v>
      </c>
      <c r="I43" s="1">
        <f>(G43-H43)/45/0.006</f>
        <v>-33.333333333333336</v>
      </c>
      <c r="J43" s="8">
        <v>0.0040567129629629625</v>
      </c>
      <c r="K43" s="8">
        <v>0.00335648148148148</v>
      </c>
      <c r="L43" s="1">
        <f>(K43-J43)/K43/0.006</f>
        <v>-34.77011494252881</v>
      </c>
      <c r="M43" s="6">
        <v>66</v>
      </c>
      <c r="N43" s="6">
        <v>60</v>
      </c>
      <c r="O43" s="1">
        <f>(M43-N43)/N43/0.006</f>
        <v>16.666666666666668</v>
      </c>
      <c r="Q43" s="1"/>
      <c r="R43" s="16" t="s">
        <v>289</v>
      </c>
    </row>
    <row r="44" spans="1:18" ht="15.75">
      <c r="A44" s="12"/>
      <c r="B44" s="40" t="s">
        <v>277</v>
      </c>
      <c r="C44" s="6">
        <v>2001</v>
      </c>
      <c r="D44" s="28"/>
      <c r="E44" s="28">
        <v>0.000758101851851852</v>
      </c>
      <c r="F44" s="1"/>
      <c r="G44" s="6">
        <v>34</v>
      </c>
      <c r="H44" s="6">
        <v>45</v>
      </c>
      <c r="I44" s="1">
        <f>(G44-H44)/45/0.006</f>
        <v>-40.74074074074074</v>
      </c>
      <c r="J44" s="8"/>
      <c r="K44" s="8">
        <v>0.00335648148148148</v>
      </c>
      <c r="L44" s="1">
        <f>(K44-J44)/K44/0.006</f>
        <v>166.66666666666666</v>
      </c>
      <c r="M44" s="6">
        <v>61</v>
      </c>
      <c r="N44" s="6">
        <v>60</v>
      </c>
      <c r="O44" s="1">
        <f>(M44-N44)/N44/0.006</f>
        <v>2.7777777777777777</v>
      </c>
      <c r="P44" s="6"/>
      <c r="Q44" s="1"/>
      <c r="R44" s="3" t="s">
        <v>276</v>
      </c>
    </row>
    <row r="45" spans="1:17" ht="15.75">
      <c r="A45" s="12"/>
      <c r="B45" s="40"/>
      <c r="D45" s="28"/>
      <c r="E45" s="28"/>
      <c r="F45" s="1"/>
      <c r="H45" s="6"/>
      <c r="I45" s="1"/>
      <c r="J45" s="8"/>
      <c r="K45" s="8"/>
      <c r="L45" s="1"/>
      <c r="N45" s="6"/>
      <c r="O45" s="1"/>
      <c r="P45" s="6"/>
      <c r="Q45" s="1"/>
    </row>
    <row r="46" spans="1:17" ht="15.75">
      <c r="A46" s="35"/>
      <c r="B46" s="36" t="s">
        <v>30</v>
      </c>
      <c r="C46" s="9"/>
      <c r="D46" s="14" t="s">
        <v>21</v>
      </c>
      <c r="E46" s="10"/>
      <c r="F46" s="10" t="s">
        <v>10</v>
      </c>
      <c r="G46" s="14" t="s">
        <v>5</v>
      </c>
      <c r="H46" s="10"/>
      <c r="I46" s="10" t="s">
        <v>10</v>
      </c>
      <c r="J46" s="14" t="s">
        <v>22</v>
      </c>
      <c r="K46" s="14"/>
      <c r="L46" s="10" t="s">
        <v>10</v>
      </c>
      <c r="M46" s="14" t="s">
        <v>11</v>
      </c>
      <c r="N46" s="10"/>
      <c r="O46" s="10" t="s">
        <v>10</v>
      </c>
      <c r="P46" s="11"/>
      <c r="Q46" s="10" t="s">
        <v>8</v>
      </c>
    </row>
    <row r="47" spans="1:18" ht="15.75">
      <c r="A47" s="12">
        <v>1</v>
      </c>
      <c r="B47" s="31" t="s">
        <v>248</v>
      </c>
      <c r="C47" s="32">
        <v>2003</v>
      </c>
      <c r="D47" s="8">
        <v>0.000806712962962963</v>
      </c>
      <c r="E47" s="8">
        <v>0.000856481481481482</v>
      </c>
      <c r="F47" s="1">
        <f aca="true" t="shared" si="10" ref="F47:F84">(E47-D47)/E47/0.006</f>
        <v>9.684684684684788</v>
      </c>
      <c r="G47" s="6">
        <v>50</v>
      </c>
      <c r="H47" s="6">
        <v>45</v>
      </c>
      <c r="I47" s="1">
        <f aca="true" t="shared" si="11" ref="I47:I90">(G47-H47)/45/0.006</f>
        <v>18.518518518518515</v>
      </c>
      <c r="J47" s="8">
        <v>0.00362962962962963</v>
      </c>
      <c r="K47" s="8">
        <v>0.00335648148148148</v>
      </c>
      <c r="L47" s="1">
        <f aca="true" t="shared" si="12" ref="L47:L90">(K47-J47)/K47/0.006</f>
        <v>-13.563218390804693</v>
      </c>
      <c r="M47" s="6">
        <v>99</v>
      </c>
      <c r="N47" s="6">
        <v>60</v>
      </c>
      <c r="O47" s="1">
        <f aca="true" t="shared" si="13" ref="O47:O90">(M47-N47)/N47/0.006</f>
        <v>108.33333333333333</v>
      </c>
      <c r="Q47" s="1">
        <f aca="true" t="shared" si="14" ref="Q47:Q84">F47+I47+L47+O47</f>
        <v>122.97331814573194</v>
      </c>
      <c r="R47" s="3" t="s">
        <v>276</v>
      </c>
    </row>
    <row r="48" spans="1:18" ht="15.75">
      <c r="A48" s="27">
        <v>2</v>
      </c>
      <c r="B48" s="4" t="s">
        <v>38</v>
      </c>
      <c r="C48" s="2">
        <v>2002</v>
      </c>
      <c r="D48" s="8">
        <v>0.0008118055555555556</v>
      </c>
      <c r="E48" s="8">
        <v>0.000856481481481482</v>
      </c>
      <c r="F48" s="1">
        <f t="shared" si="10"/>
        <v>8.693693693693783</v>
      </c>
      <c r="G48" s="6">
        <v>46</v>
      </c>
      <c r="H48" s="6">
        <v>45</v>
      </c>
      <c r="I48" s="1">
        <f t="shared" si="11"/>
        <v>3.7037037037037037</v>
      </c>
      <c r="J48" s="8">
        <v>0.003890046296296296</v>
      </c>
      <c r="K48" s="8">
        <v>0.00335648148148148</v>
      </c>
      <c r="L48" s="1">
        <f t="shared" si="12"/>
        <v>-26.494252873563294</v>
      </c>
      <c r="M48" s="6">
        <v>73</v>
      </c>
      <c r="N48" s="6">
        <v>60</v>
      </c>
      <c r="O48" s="1">
        <f t="shared" si="13"/>
        <v>36.111111111111114</v>
      </c>
      <c r="Q48" s="1">
        <f t="shared" si="14"/>
        <v>22.014255634945307</v>
      </c>
      <c r="R48" s="3" t="s">
        <v>298</v>
      </c>
    </row>
    <row r="49" spans="1:18" ht="15.75">
      <c r="A49" s="12">
        <v>3</v>
      </c>
      <c r="B49" s="4" t="s">
        <v>39</v>
      </c>
      <c r="C49" s="2">
        <v>2002</v>
      </c>
      <c r="D49" s="8">
        <v>0.0008174768518518519</v>
      </c>
      <c r="E49" s="8">
        <v>0.000856481481481482</v>
      </c>
      <c r="F49" s="1">
        <f t="shared" si="10"/>
        <v>7.590090090090187</v>
      </c>
      <c r="G49" s="6">
        <v>34</v>
      </c>
      <c r="H49" s="6">
        <v>45</v>
      </c>
      <c r="I49" s="1">
        <f t="shared" si="11"/>
        <v>-40.74074074074074</v>
      </c>
      <c r="J49" s="8">
        <v>0.003966435185185185</v>
      </c>
      <c r="K49" s="8">
        <v>0.00335648148148148</v>
      </c>
      <c r="L49" s="1">
        <f t="shared" si="12"/>
        <v>-30.28735632183916</v>
      </c>
      <c r="M49" s="6">
        <v>84</v>
      </c>
      <c r="N49" s="6">
        <v>60</v>
      </c>
      <c r="O49" s="1">
        <f t="shared" si="13"/>
        <v>66.66666666666667</v>
      </c>
      <c r="P49" s="6"/>
      <c r="Q49" s="1">
        <f t="shared" si="14"/>
        <v>3.2286596941769545</v>
      </c>
      <c r="R49" s="3" t="s">
        <v>285</v>
      </c>
    </row>
    <row r="50" spans="1:18" ht="15.75">
      <c r="A50" s="27">
        <v>4</v>
      </c>
      <c r="B50" s="4" t="s">
        <v>256</v>
      </c>
      <c r="C50" s="2">
        <v>2002</v>
      </c>
      <c r="D50" s="8">
        <v>0.0008133101851851851</v>
      </c>
      <c r="E50" s="8">
        <v>0.000856481481481482</v>
      </c>
      <c r="F50" s="1">
        <f t="shared" si="10"/>
        <v>8.400900900901012</v>
      </c>
      <c r="G50" s="6">
        <v>40</v>
      </c>
      <c r="H50" s="6">
        <v>45</v>
      </c>
      <c r="I50" s="1">
        <f t="shared" si="11"/>
        <v>-18.518518518518515</v>
      </c>
      <c r="J50" s="8">
        <v>0.00392824074074074</v>
      </c>
      <c r="K50" s="8">
        <v>0.00335648148148148</v>
      </c>
      <c r="L50" s="1">
        <f t="shared" si="12"/>
        <v>-28.39080459770121</v>
      </c>
      <c r="M50" s="6">
        <v>62</v>
      </c>
      <c r="N50" s="6">
        <v>60</v>
      </c>
      <c r="O50" s="1">
        <f t="shared" si="13"/>
        <v>5.555555555555555</v>
      </c>
      <c r="Q50" s="1">
        <f t="shared" si="14"/>
        <v>-32.95286665976315</v>
      </c>
      <c r="R50" s="3" t="s">
        <v>287</v>
      </c>
    </row>
    <row r="51" spans="1:18" ht="15.75">
      <c r="A51" s="12">
        <v>5</v>
      </c>
      <c r="B51" s="4" t="s">
        <v>260</v>
      </c>
      <c r="C51" s="2">
        <v>2002</v>
      </c>
      <c r="D51" s="8">
        <v>0.0008009259259259259</v>
      </c>
      <c r="E51" s="8">
        <v>0.000856481481481482</v>
      </c>
      <c r="F51" s="1">
        <f t="shared" si="10"/>
        <v>10.810810810810926</v>
      </c>
      <c r="G51" s="6">
        <v>36</v>
      </c>
      <c r="H51" s="6">
        <v>45</v>
      </c>
      <c r="I51" s="1">
        <f t="shared" si="11"/>
        <v>-33.333333333333336</v>
      </c>
      <c r="J51" s="8">
        <v>0.004769675925925926</v>
      </c>
      <c r="K51" s="8">
        <v>0.00335648148148148</v>
      </c>
      <c r="L51" s="1">
        <f t="shared" si="12"/>
        <v>-70.17241379310359</v>
      </c>
      <c r="M51" s="6">
        <v>80</v>
      </c>
      <c r="N51" s="6">
        <v>60</v>
      </c>
      <c r="O51" s="1">
        <f t="shared" si="13"/>
        <v>55.55555555555555</v>
      </c>
      <c r="Q51" s="1">
        <f t="shared" si="14"/>
        <v>-37.139380760070445</v>
      </c>
      <c r="R51" s="3" t="s">
        <v>291</v>
      </c>
    </row>
    <row r="52" spans="1:18" ht="15.75">
      <c r="A52" s="27">
        <v>6</v>
      </c>
      <c r="B52" s="31" t="s">
        <v>240</v>
      </c>
      <c r="C52" s="32">
        <v>2002</v>
      </c>
      <c r="D52" s="8">
        <v>0.0008402777777777778</v>
      </c>
      <c r="E52" s="8">
        <v>0.000856481481481482</v>
      </c>
      <c r="F52" s="1">
        <f t="shared" si="10"/>
        <v>3.1531531531532586</v>
      </c>
      <c r="G52" s="6">
        <v>38</v>
      </c>
      <c r="H52" s="6">
        <v>45</v>
      </c>
      <c r="I52" s="1">
        <f t="shared" si="11"/>
        <v>-25.925925925925927</v>
      </c>
      <c r="J52" s="8">
        <v>0.003885416666666667</v>
      </c>
      <c r="K52" s="8">
        <v>0.00335648148148148</v>
      </c>
      <c r="L52" s="1">
        <f t="shared" si="12"/>
        <v>-26.264367816092054</v>
      </c>
      <c r="M52" s="6">
        <v>60</v>
      </c>
      <c r="N52" s="6">
        <v>60</v>
      </c>
      <c r="O52" s="1">
        <f t="shared" si="13"/>
        <v>0</v>
      </c>
      <c r="Q52" s="1">
        <f t="shared" si="14"/>
        <v>-49.03714058886472</v>
      </c>
      <c r="R52" s="3" t="s">
        <v>288</v>
      </c>
    </row>
    <row r="53" spans="1:18" ht="15.75">
      <c r="A53" s="12">
        <v>7</v>
      </c>
      <c r="B53" s="4" t="s">
        <v>42</v>
      </c>
      <c r="C53" s="9" t="s">
        <v>43</v>
      </c>
      <c r="D53" s="8">
        <v>0.0009039351851851852</v>
      </c>
      <c r="E53" s="8">
        <v>0.000856481481481482</v>
      </c>
      <c r="F53" s="1">
        <f t="shared" si="10"/>
        <v>-9.23423423423413</v>
      </c>
      <c r="G53" s="6">
        <v>34</v>
      </c>
      <c r="H53" s="6">
        <v>45</v>
      </c>
      <c r="I53" s="1">
        <f t="shared" si="11"/>
        <v>-40.74074074074074</v>
      </c>
      <c r="J53" s="8">
        <v>0.003915509259259259</v>
      </c>
      <c r="K53" s="8">
        <v>0.00335648148148148</v>
      </c>
      <c r="L53" s="1">
        <f t="shared" si="12"/>
        <v>-27.758620689655267</v>
      </c>
      <c r="M53" s="6">
        <v>69</v>
      </c>
      <c r="N53" s="6">
        <v>60</v>
      </c>
      <c r="O53" s="1">
        <f t="shared" si="13"/>
        <v>25</v>
      </c>
      <c r="Q53" s="1">
        <f t="shared" si="14"/>
        <v>-52.733595664630144</v>
      </c>
      <c r="R53" s="16" t="s">
        <v>289</v>
      </c>
    </row>
    <row r="54" spans="1:18" ht="15.75">
      <c r="A54" s="27">
        <v>8</v>
      </c>
      <c r="B54" s="4" t="s">
        <v>40</v>
      </c>
      <c r="C54" s="2">
        <v>2002</v>
      </c>
      <c r="D54" s="8">
        <v>0.0008287037037037038</v>
      </c>
      <c r="E54" s="8">
        <v>0.000856481481481482</v>
      </c>
      <c r="F54" s="1">
        <f t="shared" si="10"/>
        <v>5.405405405405496</v>
      </c>
      <c r="G54" s="6">
        <v>32</v>
      </c>
      <c r="H54" s="6">
        <v>45</v>
      </c>
      <c r="I54" s="1">
        <f t="shared" si="11"/>
        <v>-48.148148148148145</v>
      </c>
      <c r="J54" s="8">
        <v>0.004013888888888889</v>
      </c>
      <c r="K54" s="8">
        <v>0.00335648148148148</v>
      </c>
      <c r="L54" s="1">
        <f t="shared" si="12"/>
        <v>-32.64367816091964</v>
      </c>
      <c r="M54" s="6">
        <v>64</v>
      </c>
      <c r="N54" s="6">
        <v>60</v>
      </c>
      <c r="O54" s="1">
        <f t="shared" si="13"/>
        <v>11.11111111111111</v>
      </c>
      <c r="P54" s="6"/>
      <c r="Q54" s="1">
        <f t="shared" si="14"/>
        <v>-64.27530979255118</v>
      </c>
      <c r="R54" s="3" t="s">
        <v>286</v>
      </c>
    </row>
    <row r="55" spans="1:18" ht="15.75">
      <c r="A55" s="12">
        <v>9</v>
      </c>
      <c r="B55" s="4" t="s">
        <v>44</v>
      </c>
      <c r="C55" s="2">
        <v>2002</v>
      </c>
      <c r="D55" s="8">
        <v>0.0007876157407407407</v>
      </c>
      <c r="E55" s="8">
        <v>0.000856481481481482</v>
      </c>
      <c r="F55" s="1">
        <f t="shared" si="10"/>
        <v>13.400900900901</v>
      </c>
      <c r="G55" s="6">
        <v>44</v>
      </c>
      <c r="H55" s="6">
        <v>45</v>
      </c>
      <c r="I55" s="1">
        <f t="shared" si="11"/>
        <v>-3.7037037037037037</v>
      </c>
      <c r="J55" s="8">
        <v>0.0036782407407407406</v>
      </c>
      <c r="K55" s="8">
        <v>0.00335648148148148</v>
      </c>
      <c r="L55" s="1">
        <f t="shared" si="12"/>
        <v>-15.977011494252958</v>
      </c>
      <c r="M55" s="6">
        <v>39</v>
      </c>
      <c r="N55" s="6">
        <v>60</v>
      </c>
      <c r="O55" s="1">
        <f t="shared" si="13"/>
        <v>-58.33333333333333</v>
      </c>
      <c r="P55" s="6"/>
      <c r="Q55" s="1">
        <f t="shared" si="14"/>
        <v>-64.613147630389</v>
      </c>
      <c r="R55" s="3" t="s">
        <v>285</v>
      </c>
    </row>
    <row r="56" spans="1:18" ht="15.75">
      <c r="A56" s="27">
        <v>10</v>
      </c>
      <c r="B56" s="4" t="s">
        <v>49</v>
      </c>
      <c r="C56" s="2">
        <v>2002</v>
      </c>
      <c r="D56" s="8">
        <v>0.000865625</v>
      </c>
      <c r="E56" s="8">
        <v>0.000856481481481482</v>
      </c>
      <c r="F56" s="1">
        <f t="shared" si="10"/>
        <v>-1.7792792792791619</v>
      </c>
      <c r="G56" s="6">
        <v>41</v>
      </c>
      <c r="H56" s="6">
        <v>45</v>
      </c>
      <c r="I56" s="1">
        <f t="shared" si="11"/>
        <v>-14.814814814814815</v>
      </c>
      <c r="J56" s="8">
        <v>0.004009259259259259</v>
      </c>
      <c r="K56" s="8">
        <v>0.00335648148148148</v>
      </c>
      <c r="L56" s="1">
        <f t="shared" si="12"/>
        <v>-32.41379310344838</v>
      </c>
      <c r="M56" s="6">
        <v>53</v>
      </c>
      <c r="N56" s="6">
        <v>60</v>
      </c>
      <c r="O56" s="1">
        <f t="shared" si="13"/>
        <v>-19.444444444444443</v>
      </c>
      <c r="P56" s="6"/>
      <c r="Q56" s="1">
        <f t="shared" si="14"/>
        <v>-68.4523316419868</v>
      </c>
      <c r="R56" s="3" t="s">
        <v>290</v>
      </c>
    </row>
    <row r="57" spans="1:18" ht="15.75">
      <c r="A57" s="12">
        <v>11</v>
      </c>
      <c r="B57" s="31" t="s">
        <v>258</v>
      </c>
      <c r="C57" s="32">
        <v>2002</v>
      </c>
      <c r="D57" s="8">
        <v>0.0010804398148148149</v>
      </c>
      <c r="E57" s="8">
        <v>0.000856481481481482</v>
      </c>
      <c r="F57" s="1">
        <f t="shared" si="10"/>
        <v>-43.58108108108096</v>
      </c>
      <c r="G57" s="6">
        <v>48</v>
      </c>
      <c r="H57" s="6">
        <v>45</v>
      </c>
      <c r="I57" s="1">
        <f t="shared" si="11"/>
        <v>11.11111111111111</v>
      </c>
      <c r="J57" s="8">
        <v>0.004027777777777778</v>
      </c>
      <c r="K57" s="8">
        <v>0.00335648148148148</v>
      </c>
      <c r="L57" s="1">
        <f t="shared" si="12"/>
        <v>-33.33333333333343</v>
      </c>
      <c r="M57" s="6">
        <v>53</v>
      </c>
      <c r="N57" s="6">
        <v>60</v>
      </c>
      <c r="O57" s="1">
        <f t="shared" si="13"/>
        <v>-19.444444444444443</v>
      </c>
      <c r="Q57" s="1">
        <f t="shared" si="14"/>
        <v>-85.24774774774772</v>
      </c>
      <c r="R57" s="3" t="s">
        <v>288</v>
      </c>
    </row>
    <row r="58" spans="1:18" ht="15.75">
      <c r="A58" s="27">
        <v>12</v>
      </c>
      <c r="B58" s="4" t="s">
        <v>243</v>
      </c>
      <c r="C58" s="2">
        <v>2003</v>
      </c>
      <c r="D58" s="8">
        <v>0.0009479166666666667</v>
      </c>
      <c r="E58" s="8">
        <v>0.000856481481481482</v>
      </c>
      <c r="F58" s="1">
        <f t="shared" si="10"/>
        <v>-17.792792792792675</v>
      </c>
      <c r="G58" s="6">
        <v>35</v>
      </c>
      <c r="H58" s="6">
        <v>45</v>
      </c>
      <c r="I58" s="1">
        <f t="shared" si="11"/>
        <v>-37.03703703703703</v>
      </c>
      <c r="J58" s="8">
        <v>0.003777777777777778</v>
      </c>
      <c r="K58" s="8">
        <v>0.00335648148148148</v>
      </c>
      <c r="L58" s="1">
        <f t="shared" si="12"/>
        <v>-20.919540229885158</v>
      </c>
      <c r="M58" s="6">
        <v>50</v>
      </c>
      <c r="N58" s="6">
        <v>60</v>
      </c>
      <c r="O58" s="1">
        <f t="shared" si="13"/>
        <v>-27.777777777777775</v>
      </c>
      <c r="Q58" s="1">
        <f t="shared" si="14"/>
        <v>-103.52714783749263</v>
      </c>
      <c r="R58" s="3" t="s">
        <v>285</v>
      </c>
    </row>
    <row r="59" spans="1:18" ht="15.75">
      <c r="A59" s="12">
        <v>13</v>
      </c>
      <c r="B59" s="31" t="s">
        <v>249</v>
      </c>
      <c r="C59" s="32">
        <v>2003</v>
      </c>
      <c r="D59" s="8">
        <v>0.001002199074074074</v>
      </c>
      <c r="E59" s="8">
        <v>0.000856481481481482</v>
      </c>
      <c r="F59" s="1">
        <f t="shared" si="10"/>
        <v>-28.355855855855708</v>
      </c>
      <c r="G59" s="6">
        <v>44</v>
      </c>
      <c r="H59" s="6">
        <v>45</v>
      </c>
      <c r="I59" s="1">
        <f t="shared" si="11"/>
        <v>-3.7037037037037037</v>
      </c>
      <c r="J59" s="8">
        <v>0.0037824074074074075</v>
      </c>
      <c r="K59" s="8">
        <v>0.00335648148148148</v>
      </c>
      <c r="L59" s="1">
        <f t="shared" si="12"/>
        <v>-21.14942528735642</v>
      </c>
      <c r="M59" s="6">
        <v>40</v>
      </c>
      <c r="N59" s="6">
        <v>60</v>
      </c>
      <c r="O59" s="1">
        <f t="shared" si="13"/>
        <v>-55.55555555555555</v>
      </c>
      <c r="Q59" s="1">
        <f t="shared" si="14"/>
        <v>-108.76454040247137</v>
      </c>
      <c r="R59" s="3" t="s">
        <v>276</v>
      </c>
    </row>
    <row r="60" spans="1:18" ht="15.75">
      <c r="A60" s="27">
        <v>14</v>
      </c>
      <c r="B60" s="4" t="s">
        <v>239</v>
      </c>
      <c r="C60" s="2">
        <v>2002</v>
      </c>
      <c r="D60" s="8">
        <v>0.0009134259259259259</v>
      </c>
      <c r="E60" s="8">
        <v>0.000856481481481482</v>
      </c>
      <c r="F60" s="1">
        <f t="shared" si="10"/>
        <v>-11.081081081080965</v>
      </c>
      <c r="G60" s="6">
        <v>30</v>
      </c>
      <c r="H60" s="6">
        <v>45</v>
      </c>
      <c r="I60" s="1">
        <f t="shared" si="11"/>
        <v>-55.55555555555555</v>
      </c>
      <c r="J60" s="8">
        <v>0.003675925925925926</v>
      </c>
      <c r="K60" s="8">
        <v>0.00335648148148148</v>
      </c>
      <c r="L60" s="1">
        <f t="shared" si="12"/>
        <v>-15.862068965517325</v>
      </c>
      <c r="M60" s="6">
        <v>46</v>
      </c>
      <c r="N60" s="6">
        <v>60</v>
      </c>
      <c r="O60" s="1">
        <f t="shared" si="13"/>
        <v>-38.888888888888886</v>
      </c>
      <c r="Q60" s="1">
        <f t="shared" si="14"/>
        <v>-121.38759449104272</v>
      </c>
      <c r="R60" s="3" t="s">
        <v>287</v>
      </c>
    </row>
    <row r="61" spans="1:18" ht="15.75">
      <c r="A61" s="12">
        <v>15</v>
      </c>
      <c r="B61" s="4" t="s">
        <v>253</v>
      </c>
      <c r="C61" s="2">
        <v>2003</v>
      </c>
      <c r="D61" s="8">
        <v>0.0009487268518518517</v>
      </c>
      <c r="E61" s="8">
        <v>0.000856481481481482</v>
      </c>
      <c r="F61" s="1">
        <f t="shared" si="10"/>
        <v>-17.950450450450308</v>
      </c>
      <c r="G61" s="6">
        <v>33</v>
      </c>
      <c r="H61" s="6">
        <v>45</v>
      </c>
      <c r="I61" s="1">
        <f t="shared" si="11"/>
        <v>-44.44444444444444</v>
      </c>
      <c r="J61" s="8">
        <v>0.004003472222222222</v>
      </c>
      <c r="K61" s="8">
        <v>0.00335648148148148</v>
      </c>
      <c r="L61" s="1">
        <f t="shared" si="12"/>
        <v>-32.126436781609264</v>
      </c>
      <c r="M61" s="6">
        <v>42</v>
      </c>
      <c r="N61" s="6">
        <v>60</v>
      </c>
      <c r="O61" s="1">
        <f t="shared" si="13"/>
        <v>-50</v>
      </c>
      <c r="Q61" s="1">
        <f t="shared" si="14"/>
        <v>-144.52133167650402</v>
      </c>
      <c r="R61" s="3" t="s">
        <v>285</v>
      </c>
    </row>
    <row r="62" spans="1:18" ht="15.75">
      <c r="A62" s="27">
        <v>16</v>
      </c>
      <c r="B62" s="4" t="s">
        <v>48</v>
      </c>
      <c r="C62" s="2">
        <v>2002</v>
      </c>
      <c r="D62" s="8">
        <v>0.0007887731481481481</v>
      </c>
      <c r="E62" s="8">
        <v>0.000856481481481482</v>
      </c>
      <c r="F62" s="1">
        <f t="shared" si="10"/>
        <v>13.175675675675777</v>
      </c>
      <c r="G62" s="6">
        <v>33</v>
      </c>
      <c r="H62" s="6">
        <v>45</v>
      </c>
      <c r="I62" s="1">
        <f t="shared" si="11"/>
        <v>-44.44444444444444</v>
      </c>
      <c r="J62" s="8">
        <v>0.003991898148148148</v>
      </c>
      <c r="K62" s="8">
        <v>0.00335648148148148</v>
      </c>
      <c r="L62" s="1">
        <f t="shared" si="12"/>
        <v>-31.551724137931128</v>
      </c>
      <c r="M62" s="6">
        <v>28</v>
      </c>
      <c r="N62" s="6">
        <v>60</v>
      </c>
      <c r="O62" s="1">
        <f t="shared" si="13"/>
        <v>-88.88888888888889</v>
      </c>
      <c r="P62" s="5"/>
      <c r="Q62" s="1">
        <f t="shared" si="14"/>
        <v>-151.70938179558868</v>
      </c>
      <c r="R62" s="3" t="s">
        <v>287</v>
      </c>
    </row>
    <row r="63" spans="1:18" ht="15.75">
      <c r="A63" s="12">
        <v>17</v>
      </c>
      <c r="B63" s="4" t="s">
        <v>246</v>
      </c>
      <c r="C63" s="2">
        <v>2003</v>
      </c>
      <c r="D63" s="8">
        <v>0.0008839120370370369</v>
      </c>
      <c r="E63" s="8">
        <v>0.000856481481481482</v>
      </c>
      <c r="F63" s="1">
        <f t="shared" si="10"/>
        <v>-5.3378378378376965</v>
      </c>
      <c r="G63" s="6">
        <v>21</v>
      </c>
      <c r="H63" s="6">
        <v>45</v>
      </c>
      <c r="I63" s="1">
        <f t="shared" si="11"/>
        <v>-88.88888888888889</v>
      </c>
      <c r="J63" s="8">
        <v>0.0037800925925925923</v>
      </c>
      <c r="K63" s="8">
        <v>0.00335648148148148</v>
      </c>
      <c r="L63" s="1">
        <f t="shared" si="12"/>
        <v>-21.034482758620765</v>
      </c>
      <c r="M63" s="6">
        <v>46</v>
      </c>
      <c r="N63" s="6">
        <v>60</v>
      </c>
      <c r="O63" s="1">
        <f t="shared" si="13"/>
        <v>-38.888888888888886</v>
      </c>
      <c r="Q63" s="1">
        <f t="shared" si="14"/>
        <v>-154.15009837423622</v>
      </c>
      <c r="R63" s="3" t="s">
        <v>294</v>
      </c>
    </row>
    <row r="64" spans="1:18" ht="15.75">
      <c r="A64" s="27">
        <v>18</v>
      </c>
      <c r="B64" s="4" t="s">
        <v>247</v>
      </c>
      <c r="C64" s="2">
        <v>2003</v>
      </c>
      <c r="D64" s="8">
        <v>0.0009177083333333333</v>
      </c>
      <c r="E64" s="8">
        <v>0.000856481481481482</v>
      </c>
      <c r="F64" s="1">
        <f t="shared" si="10"/>
        <v>-11.914414414414292</v>
      </c>
      <c r="G64" s="6">
        <v>29</v>
      </c>
      <c r="H64" s="6">
        <v>45</v>
      </c>
      <c r="I64" s="1">
        <f t="shared" si="11"/>
        <v>-59.25925925925926</v>
      </c>
      <c r="J64" s="8">
        <v>0.00463425925925926</v>
      </c>
      <c r="K64" s="8">
        <v>0.00335648148148148</v>
      </c>
      <c r="L64" s="1">
        <f t="shared" si="12"/>
        <v>-63.44827586206911</v>
      </c>
      <c r="M64" s="6">
        <v>52</v>
      </c>
      <c r="N64" s="6">
        <v>60</v>
      </c>
      <c r="O64" s="1">
        <f t="shared" si="13"/>
        <v>-22.22222222222222</v>
      </c>
      <c r="Q64" s="1">
        <f t="shared" si="14"/>
        <v>-156.8441717579649</v>
      </c>
      <c r="R64" s="3" t="s">
        <v>285</v>
      </c>
    </row>
    <row r="65" spans="1:18" ht="15.75">
      <c r="A65" s="12">
        <v>19</v>
      </c>
      <c r="B65" s="4" t="s">
        <v>46</v>
      </c>
      <c r="C65" s="9" t="s">
        <v>43</v>
      </c>
      <c r="D65" s="8">
        <v>0.0009987268518518518</v>
      </c>
      <c r="E65" s="8">
        <v>0.000856481481481482</v>
      </c>
      <c r="F65" s="1">
        <f t="shared" si="10"/>
        <v>-27.680180180180034</v>
      </c>
      <c r="G65" s="6">
        <v>31</v>
      </c>
      <c r="H65" s="6">
        <v>45</v>
      </c>
      <c r="I65" s="1">
        <f t="shared" si="11"/>
        <v>-51.851851851851855</v>
      </c>
      <c r="J65" s="8">
        <v>0.004307870370370371</v>
      </c>
      <c r="K65" s="8">
        <v>0.00335648148148148</v>
      </c>
      <c r="L65" s="1">
        <f t="shared" si="12"/>
        <v>-47.24137931034495</v>
      </c>
      <c r="M65" s="6">
        <v>46</v>
      </c>
      <c r="N65" s="6">
        <v>60</v>
      </c>
      <c r="O65" s="1">
        <f t="shared" si="13"/>
        <v>-38.888888888888886</v>
      </c>
      <c r="Q65" s="1">
        <f t="shared" si="14"/>
        <v>-165.66230023126573</v>
      </c>
      <c r="R65" s="3" t="s">
        <v>286</v>
      </c>
    </row>
    <row r="66" spans="1:18" ht="15.75">
      <c r="A66" s="27">
        <v>20</v>
      </c>
      <c r="B66" s="4" t="s">
        <v>262</v>
      </c>
      <c r="C66" s="2">
        <v>2003</v>
      </c>
      <c r="D66" s="8">
        <v>0.0009597222222222224</v>
      </c>
      <c r="E66" s="8">
        <v>0.000856481481481482</v>
      </c>
      <c r="F66" s="1">
        <f t="shared" si="10"/>
        <v>-20.090090090089998</v>
      </c>
      <c r="G66" s="6">
        <v>27</v>
      </c>
      <c r="H66" s="6">
        <v>45</v>
      </c>
      <c r="I66" s="1">
        <f t="shared" si="11"/>
        <v>-66.66666666666667</v>
      </c>
      <c r="J66" s="8">
        <v>0.004333333333333334</v>
      </c>
      <c r="K66" s="8">
        <v>0.00335648148148148</v>
      </c>
      <c r="L66" s="1">
        <f t="shared" si="12"/>
        <v>-48.50574712643692</v>
      </c>
      <c r="M66" s="6">
        <v>45</v>
      </c>
      <c r="N66" s="6">
        <v>60</v>
      </c>
      <c r="O66" s="1">
        <f t="shared" si="13"/>
        <v>-41.666666666666664</v>
      </c>
      <c r="P66" s="6"/>
      <c r="Q66" s="1">
        <f t="shared" si="14"/>
        <v>-176.92917054986026</v>
      </c>
      <c r="R66" s="3" t="s">
        <v>287</v>
      </c>
    </row>
    <row r="67" spans="1:18" ht="15.75">
      <c r="A67" s="12">
        <v>21</v>
      </c>
      <c r="B67" s="4" t="s">
        <v>299</v>
      </c>
      <c r="C67" s="2">
        <v>2002</v>
      </c>
      <c r="D67" s="8">
        <v>0.0010185185185185186</v>
      </c>
      <c r="E67" s="8">
        <v>0.000856481481481482</v>
      </c>
      <c r="F67" s="1">
        <f t="shared" si="10"/>
        <v>-31.531531531531428</v>
      </c>
      <c r="G67" s="6">
        <v>25</v>
      </c>
      <c r="H67" s="6">
        <v>45</v>
      </c>
      <c r="I67" s="1">
        <f t="shared" si="11"/>
        <v>-74.07407407407406</v>
      </c>
      <c r="J67" s="8">
        <v>0.00387037037037037</v>
      </c>
      <c r="K67" s="8">
        <v>0.00335648148148148</v>
      </c>
      <c r="L67" s="1">
        <f t="shared" si="12"/>
        <v>-25.517241379310416</v>
      </c>
      <c r="M67" s="6">
        <v>41</v>
      </c>
      <c r="N67" s="6">
        <v>60</v>
      </c>
      <c r="O67" s="1">
        <f t="shared" si="13"/>
        <v>-52.77777777777777</v>
      </c>
      <c r="Q67" s="1">
        <f t="shared" si="14"/>
        <v>-183.90062476269367</v>
      </c>
      <c r="R67" s="3" t="s">
        <v>287</v>
      </c>
    </row>
    <row r="68" spans="1:18" ht="15.75">
      <c r="A68" s="27">
        <v>22</v>
      </c>
      <c r="B68" s="31" t="s">
        <v>261</v>
      </c>
      <c r="C68" s="32">
        <v>2003</v>
      </c>
      <c r="D68" s="8">
        <v>0.001092013888888889</v>
      </c>
      <c r="E68" s="8">
        <v>0.000856481481481482</v>
      </c>
      <c r="F68" s="1">
        <f t="shared" si="10"/>
        <v>-45.8333333333332</v>
      </c>
      <c r="G68" s="6">
        <v>33</v>
      </c>
      <c r="H68" s="6">
        <v>45</v>
      </c>
      <c r="I68" s="1">
        <f t="shared" si="11"/>
        <v>-44.44444444444444</v>
      </c>
      <c r="J68" s="8">
        <v>0.004239583333333334</v>
      </c>
      <c r="K68" s="8">
        <v>0.00335648148148148</v>
      </c>
      <c r="L68" s="1">
        <f t="shared" si="12"/>
        <v>-43.850574712643805</v>
      </c>
      <c r="M68" s="6">
        <v>40</v>
      </c>
      <c r="N68" s="6">
        <v>60</v>
      </c>
      <c r="O68" s="1">
        <f t="shared" si="13"/>
        <v>-55.55555555555555</v>
      </c>
      <c r="P68" s="6"/>
      <c r="Q68" s="1">
        <f t="shared" si="14"/>
        <v>-189.68390804597698</v>
      </c>
      <c r="R68" s="3" t="s">
        <v>288</v>
      </c>
    </row>
    <row r="69" spans="1:18" ht="15.75">
      <c r="A69" s="12">
        <v>23</v>
      </c>
      <c r="B69" s="31" t="s">
        <v>252</v>
      </c>
      <c r="C69" s="32">
        <v>2002</v>
      </c>
      <c r="D69" s="8">
        <v>0.0012690972222222222</v>
      </c>
      <c r="E69" s="8">
        <v>0.000856481481481482</v>
      </c>
      <c r="F69" s="1">
        <f t="shared" si="10"/>
        <v>-80.29279279279262</v>
      </c>
      <c r="G69" s="6">
        <v>37</v>
      </c>
      <c r="H69" s="6">
        <v>45</v>
      </c>
      <c r="I69" s="1">
        <f t="shared" si="11"/>
        <v>-29.62962962962963</v>
      </c>
      <c r="J69" s="8">
        <v>0.004668981481481481</v>
      </c>
      <c r="K69" s="8">
        <v>0.00335648148148148</v>
      </c>
      <c r="L69" s="1">
        <f t="shared" si="12"/>
        <v>-65.17241379310356</v>
      </c>
      <c r="M69" s="6">
        <v>52</v>
      </c>
      <c r="N69" s="6">
        <v>60</v>
      </c>
      <c r="O69" s="1">
        <f t="shared" si="13"/>
        <v>-22.22222222222222</v>
      </c>
      <c r="Q69" s="1">
        <f t="shared" si="14"/>
        <v>-197.31705843774805</v>
      </c>
      <c r="R69" s="3" t="s">
        <v>300</v>
      </c>
    </row>
    <row r="70" spans="1:18" ht="15.75">
      <c r="A70" s="27">
        <v>24</v>
      </c>
      <c r="B70" s="4" t="s">
        <v>266</v>
      </c>
      <c r="C70" s="2">
        <v>2003</v>
      </c>
      <c r="D70" s="8">
        <v>0.0011302083333333333</v>
      </c>
      <c r="E70" s="8">
        <v>0.000856481481481482</v>
      </c>
      <c r="F70" s="1">
        <f t="shared" si="10"/>
        <v>-53.26576576576562</v>
      </c>
      <c r="G70" s="6">
        <v>43</v>
      </c>
      <c r="H70" s="6">
        <v>45</v>
      </c>
      <c r="I70" s="1">
        <f t="shared" si="11"/>
        <v>-7.407407407407407</v>
      </c>
      <c r="J70" s="8">
        <v>0.0044212962962962956</v>
      </c>
      <c r="K70" s="8">
        <v>0.00335648148148148</v>
      </c>
      <c r="L70" s="1">
        <f t="shared" si="12"/>
        <v>-52.87356321839087</v>
      </c>
      <c r="M70" s="6">
        <v>29</v>
      </c>
      <c r="N70" s="6">
        <v>60</v>
      </c>
      <c r="O70" s="1">
        <f t="shared" si="13"/>
        <v>-86.11111111111111</v>
      </c>
      <c r="P70" s="6"/>
      <c r="Q70" s="1">
        <f t="shared" si="14"/>
        <v>-199.657847502675</v>
      </c>
      <c r="R70" s="3" t="s">
        <v>290</v>
      </c>
    </row>
    <row r="71" spans="1:18" ht="15.75">
      <c r="A71" s="12">
        <v>25</v>
      </c>
      <c r="B71" s="4" t="s">
        <v>270</v>
      </c>
      <c r="C71" s="2">
        <v>2003</v>
      </c>
      <c r="D71" s="8">
        <v>0.0011377314814814813</v>
      </c>
      <c r="E71" s="8">
        <v>0.000856481481481482</v>
      </c>
      <c r="F71" s="1">
        <f t="shared" si="10"/>
        <v>-54.72972972972955</v>
      </c>
      <c r="G71" s="6">
        <v>35</v>
      </c>
      <c r="H71" s="6">
        <v>45</v>
      </c>
      <c r="I71" s="1">
        <f t="shared" si="11"/>
        <v>-37.03703703703703</v>
      </c>
      <c r="J71" s="8">
        <v>0.003923611111111111</v>
      </c>
      <c r="K71" s="8">
        <v>0.00335648148148148</v>
      </c>
      <c r="L71" s="1">
        <f t="shared" si="12"/>
        <v>-28.160919540229987</v>
      </c>
      <c r="M71" s="6">
        <v>31</v>
      </c>
      <c r="N71" s="6">
        <v>60</v>
      </c>
      <c r="O71" s="1">
        <f t="shared" si="13"/>
        <v>-80.55555555555556</v>
      </c>
      <c r="P71" s="6"/>
      <c r="Q71" s="1">
        <f t="shared" si="14"/>
        <v>-200.48324186255212</v>
      </c>
      <c r="R71" s="17" t="s">
        <v>294</v>
      </c>
    </row>
    <row r="72" spans="1:18" ht="15.75">
      <c r="A72" s="27">
        <v>26</v>
      </c>
      <c r="B72" s="4" t="s">
        <v>245</v>
      </c>
      <c r="C72" s="2">
        <v>2003</v>
      </c>
      <c r="D72" s="8">
        <v>0.0010174768518518519</v>
      </c>
      <c r="E72" s="8">
        <v>0.000856481481481482</v>
      </c>
      <c r="F72" s="1">
        <f t="shared" si="10"/>
        <v>-31.3288288288287</v>
      </c>
      <c r="G72" s="6">
        <v>43</v>
      </c>
      <c r="H72" s="6">
        <v>45</v>
      </c>
      <c r="I72" s="1">
        <f t="shared" si="11"/>
        <v>-7.407407407407407</v>
      </c>
      <c r="J72" s="8">
        <v>0.0038819444444444444</v>
      </c>
      <c r="K72" s="8">
        <v>0.00335648148148148</v>
      </c>
      <c r="L72" s="1">
        <f t="shared" si="12"/>
        <v>-26.0919540229886</v>
      </c>
      <c r="M72" s="6">
        <v>10</v>
      </c>
      <c r="N72" s="6">
        <v>60</v>
      </c>
      <c r="O72" s="1">
        <f t="shared" si="13"/>
        <v>-138.88888888888889</v>
      </c>
      <c r="Q72" s="1">
        <f t="shared" si="14"/>
        <v>-203.7170791481136</v>
      </c>
      <c r="R72" s="3" t="s">
        <v>290</v>
      </c>
    </row>
    <row r="73" spans="1:18" ht="15.75">
      <c r="A73" s="12">
        <v>27</v>
      </c>
      <c r="B73" s="4" t="s">
        <v>268</v>
      </c>
      <c r="C73" s="2">
        <v>2002</v>
      </c>
      <c r="D73" s="8">
        <v>0.000854861111111111</v>
      </c>
      <c r="E73" s="8">
        <v>0.000856481481481482</v>
      </c>
      <c r="F73" s="1">
        <f t="shared" si="10"/>
        <v>0.31531531531543977</v>
      </c>
      <c r="G73" s="6">
        <v>35</v>
      </c>
      <c r="H73" s="6">
        <v>45</v>
      </c>
      <c r="I73" s="1">
        <f t="shared" si="11"/>
        <v>-37.03703703703703</v>
      </c>
      <c r="J73" s="8">
        <v>0.004594907407407408</v>
      </c>
      <c r="K73" s="8">
        <v>0.00335648148148148</v>
      </c>
      <c r="L73" s="1">
        <f t="shared" si="12"/>
        <v>-61.49425287356335</v>
      </c>
      <c r="M73" s="6">
        <v>19</v>
      </c>
      <c r="N73" s="6">
        <v>60</v>
      </c>
      <c r="O73" s="1">
        <f t="shared" si="13"/>
        <v>-113.88888888888889</v>
      </c>
      <c r="Q73" s="1">
        <f t="shared" si="14"/>
        <v>-212.10486348417382</v>
      </c>
      <c r="R73" s="3" t="s">
        <v>287</v>
      </c>
    </row>
    <row r="74" spans="1:18" ht="15.75">
      <c r="A74" s="27">
        <v>28</v>
      </c>
      <c r="B74" s="4" t="s">
        <v>251</v>
      </c>
      <c r="C74" s="2">
        <v>2003</v>
      </c>
      <c r="D74" s="8">
        <v>0.000982175925925926</v>
      </c>
      <c r="E74" s="8">
        <v>0.000856481481481482</v>
      </c>
      <c r="F74" s="1">
        <f t="shared" si="10"/>
        <v>-24.459459459459357</v>
      </c>
      <c r="G74" s="6">
        <v>28</v>
      </c>
      <c r="H74" s="6">
        <v>45</v>
      </c>
      <c r="I74" s="1">
        <f t="shared" si="11"/>
        <v>-62.96296296296296</v>
      </c>
      <c r="J74" s="8">
        <v>0.00469212962962963</v>
      </c>
      <c r="K74" s="8">
        <v>0.00335648148148148</v>
      </c>
      <c r="L74" s="1">
        <f t="shared" si="12"/>
        <v>-66.32183908045992</v>
      </c>
      <c r="M74" s="6">
        <v>38</v>
      </c>
      <c r="N74" s="6">
        <v>60</v>
      </c>
      <c r="O74" s="1">
        <f t="shared" si="13"/>
        <v>-61.11111111111111</v>
      </c>
      <c r="Q74" s="1">
        <f t="shared" si="14"/>
        <v>-214.85537261399335</v>
      </c>
      <c r="R74" s="3" t="s">
        <v>285</v>
      </c>
    </row>
    <row r="75" spans="1:18" ht="15.75">
      <c r="A75" s="12">
        <v>29</v>
      </c>
      <c r="B75" s="31" t="s">
        <v>264</v>
      </c>
      <c r="C75" s="32">
        <v>2003</v>
      </c>
      <c r="D75" s="8">
        <v>0.0012564814814814815</v>
      </c>
      <c r="E75" s="8">
        <v>0.000856481481481482</v>
      </c>
      <c r="F75" s="1">
        <f t="shared" si="10"/>
        <v>-77.83783783783767</v>
      </c>
      <c r="G75" s="6">
        <v>41</v>
      </c>
      <c r="H75" s="6">
        <v>45</v>
      </c>
      <c r="I75" s="1">
        <f t="shared" si="11"/>
        <v>-14.814814814814815</v>
      </c>
      <c r="J75" s="8">
        <v>0.0044444444444444444</v>
      </c>
      <c r="K75" s="8">
        <v>0.00335648148148148</v>
      </c>
      <c r="L75" s="1">
        <f t="shared" si="12"/>
        <v>-54.022988505747236</v>
      </c>
      <c r="M75" s="6">
        <v>35</v>
      </c>
      <c r="N75" s="6">
        <v>60</v>
      </c>
      <c r="O75" s="1">
        <f t="shared" si="13"/>
        <v>-69.44444444444444</v>
      </c>
      <c r="P75" s="6"/>
      <c r="Q75" s="1">
        <f t="shared" si="14"/>
        <v>-216.12008560284414</v>
      </c>
      <c r="R75" s="3" t="s">
        <v>276</v>
      </c>
    </row>
    <row r="76" spans="1:18" ht="15.75">
      <c r="A76" s="27">
        <v>30</v>
      </c>
      <c r="B76" s="4" t="s">
        <v>255</v>
      </c>
      <c r="C76" s="2">
        <v>2003</v>
      </c>
      <c r="D76" s="8">
        <v>0.0010274305555555555</v>
      </c>
      <c r="E76" s="8">
        <v>0.000856481481481482</v>
      </c>
      <c r="F76" s="1">
        <f t="shared" si="10"/>
        <v>-33.26576576576562</v>
      </c>
      <c r="G76" s="6">
        <v>36</v>
      </c>
      <c r="H76" s="6">
        <v>45</v>
      </c>
      <c r="I76" s="1">
        <f t="shared" si="11"/>
        <v>-33.333333333333336</v>
      </c>
      <c r="J76" s="8">
        <v>0.004577546296296297</v>
      </c>
      <c r="K76" s="8">
        <v>0.00335648148148148</v>
      </c>
      <c r="L76" s="1">
        <f t="shared" si="12"/>
        <v>-60.63218390804611</v>
      </c>
      <c r="M76" s="6">
        <v>28</v>
      </c>
      <c r="N76" s="6">
        <v>60</v>
      </c>
      <c r="O76" s="1">
        <f t="shared" si="13"/>
        <v>-88.88888888888889</v>
      </c>
      <c r="Q76" s="1">
        <f t="shared" si="14"/>
        <v>-216.12017189603395</v>
      </c>
      <c r="R76" s="3" t="s">
        <v>285</v>
      </c>
    </row>
    <row r="77" spans="1:18" ht="15.75">
      <c r="A77" s="12">
        <v>31</v>
      </c>
      <c r="B77" s="4" t="s">
        <v>242</v>
      </c>
      <c r="C77" s="9" t="s">
        <v>43</v>
      </c>
      <c r="D77" s="8">
        <v>0.0009694444444444443</v>
      </c>
      <c r="E77" s="8">
        <v>0.000856481481481482</v>
      </c>
      <c r="F77" s="1">
        <f t="shared" si="10"/>
        <v>-21.981981981981836</v>
      </c>
      <c r="G77" s="6">
        <v>30</v>
      </c>
      <c r="H77" s="6">
        <v>45</v>
      </c>
      <c r="I77" s="1">
        <f t="shared" si="11"/>
        <v>-55.55555555555555</v>
      </c>
      <c r="J77" s="8">
        <v>0.004287037037037037</v>
      </c>
      <c r="K77" s="8">
        <v>0.00335648148148148</v>
      </c>
      <c r="L77" s="1">
        <f t="shared" si="12"/>
        <v>-46.20689655172425</v>
      </c>
      <c r="M77" s="6">
        <v>23</v>
      </c>
      <c r="N77" s="6">
        <v>60</v>
      </c>
      <c r="O77" s="1">
        <f t="shared" si="13"/>
        <v>-102.77777777777779</v>
      </c>
      <c r="Q77" s="1">
        <f t="shared" si="14"/>
        <v>-226.5222118670394</v>
      </c>
      <c r="R77" s="16" t="s">
        <v>289</v>
      </c>
    </row>
    <row r="78" spans="1:18" ht="15.75">
      <c r="A78" s="27">
        <v>32</v>
      </c>
      <c r="B78" s="4" t="s">
        <v>244</v>
      </c>
      <c r="C78" s="2">
        <v>2003</v>
      </c>
      <c r="D78" s="8">
        <v>0.0010785879629629628</v>
      </c>
      <c r="E78" s="8">
        <v>0.000856481481481482</v>
      </c>
      <c r="F78" s="1">
        <f t="shared" si="10"/>
        <v>-43.22072072072056</v>
      </c>
      <c r="G78" s="6">
        <v>33</v>
      </c>
      <c r="H78" s="6">
        <v>45</v>
      </c>
      <c r="I78" s="1">
        <f t="shared" si="11"/>
        <v>-44.44444444444444</v>
      </c>
      <c r="J78" s="8">
        <v>0.004</v>
      </c>
      <c r="K78" s="8">
        <v>0.00335648148148148</v>
      </c>
      <c r="L78" s="1">
        <f t="shared" si="12"/>
        <v>-31.954022988505848</v>
      </c>
      <c r="M78" s="6">
        <v>21</v>
      </c>
      <c r="N78" s="6">
        <v>60</v>
      </c>
      <c r="O78" s="1">
        <f t="shared" si="13"/>
        <v>-108.33333333333333</v>
      </c>
      <c r="Q78" s="1">
        <f t="shared" si="14"/>
        <v>-227.95252148700416</v>
      </c>
      <c r="R78" s="3" t="s">
        <v>294</v>
      </c>
    </row>
    <row r="79" spans="1:18" ht="15.75">
      <c r="A79" s="12">
        <v>33</v>
      </c>
      <c r="B79" s="4" t="s">
        <v>47</v>
      </c>
      <c r="C79" s="2">
        <v>2002</v>
      </c>
      <c r="D79" s="8">
        <v>0.00091875</v>
      </c>
      <c r="E79" s="8">
        <v>0.000856481481481482</v>
      </c>
      <c r="F79" s="1">
        <f t="shared" si="10"/>
        <v>-12.117117117116994</v>
      </c>
      <c r="G79" s="6">
        <v>34</v>
      </c>
      <c r="H79" s="6">
        <v>45</v>
      </c>
      <c r="I79" s="1">
        <f t="shared" si="11"/>
        <v>-40.74074074074074</v>
      </c>
      <c r="J79" s="8">
        <v>0.004594907407407408</v>
      </c>
      <c r="K79" s="8">
        <v>0.00335648148148148</v>
      </c>
      <c r="L79" s="1">
        <f t="shared" si="12"/>
        <v>-61.49425287356335</v>
      </c>
      <c r="M79" s="6">
        <v>17</v>
      </c>
      <c r="N79" s="6">
        <v>60</v>
      </c>
      <c r="O79" s="1">
        <f t="shared" si="13"/>
        <v>-119.44444444444444</v>
      </c>
      <c r="P79" s="6"/>
      <c r="Q79" s="1">
        <f t="shared" si="14"/>
        <v>-233.79655517586554</v>
      </c>
      <c r="R79" s="3" t="s">
        <v>285</v>
      </c>
    </row>
    <row r="80" spans="1:18" ht="15.75">
      <c r="A80" s="27">
        <v>34</v>
      </c>
      <c r="B80" s="4" t="s">
        <v>265</v>
      </c>
      <c r="C80" s="2">
        <v>2003</v>
      </c>
      <c r="D80" s="8">
        <v>0.0010163194444444445</v>
      </c>
      <c r="E80" s="8">
        <v>0.000856481481481482</v>
      </c>
      <c r="F80" s="1">
        <f t="shared" si="10"/>
        <v>-31.103603603603478</v>
      </c>
      <c r="G80" s="6">
        <v>30</v>
      </c>
      <c r="H80" s="6">
        <v>45</v>
      </c>
      <c r="I80" s="1">
        <f t="shared" si="11"/>
        <v>-55.55555555555555</v>
      </c>
      <c r="J80" s="8">
        <v>0.005069444444444444</v>
      </c>
      <c r="K80" s="8">
        <v>0.00335648148148148</v>
      </c>
      <c r="L80" s="1">
        <f t="shared" si="12"/>
        <v>-85.05747126436793</v>
      </c>
      <c r="M80" s="6">
        <v>33</v>
      </c>
      <c r="N80" s="6">
        <v>60</v>
      </c>
      <c r="O80" s="1">
        <f t="shared" si="13"/>
        <v>-75</v>
      </c>
      <c r="Q80" s="1">
        <f t="shared" si="14"/>
        <v>-246.71663042352696</v>
      </c>
      <c r="R80" s="3" t="s">
        <v>298</v>
      </c>
    </row>
    <row r="81" spans="1:18" ht="15.75">
      <c r="A81" s="12">
        <v>35</v>
      </c>
      <c r="B81" s="33" t="s">
        <v>269</v>
      </c>
      <c r="C81" s="34">
        <v>2003</v>
      </c>
      <c r="D81" s="8">
        <v>0.0010761574074074074</v>
      </c>
      <c r="E81" s="8">
        <v>0.000856481481481482</v>
      </c>
      <c r="F81" s="1">
        <f t="shared" si="10"/>
        <v>-42.7477477477476</v>
      </c>
      <c r="G81" s="6">
        <v>28</v>
      </c>
      <c r="H81" s="6">
        <v>45</v>
      </c>
      <c r="I81" s="1">
        <f t="shared" si="11"/>
        <v>-62.96296296296296</v>
      </c>
      <c r="J81" s="8">
        <v>0.004652777777777777</v>
      </c>
      <c r="K81" s="8">
        <v>0.00335648148148148</v>
      </c>
      <c r="L81" s="1">
        <f t="shared" si="12"/>
        <v>-64.36781609195411</v>
      </c>
      <c r="M81" s="6">
        <v>31</v>
      </c>
      <c r="N81" s="6">
        <v>60</v>
      </c>
      <c r="O81" s="1">
        <f t="shared" si="13"/>
        <v>-80.55555555555556</v>
      </c>
      <c r="P81" s="6"/>
      <c r="Q81" s="1">
        <f t="shared" si="14"/>
        <v>-250.6340823582202</v>
      </c>
      <c r="R81" s="3" t="s">
        <v>286</v>
      </c>
    </row>
    <row r="82" spans="1:18" ht="15.75">
      <c r="A82" s="27">
        <v>36</v>
      </c>
      <c r="B82" s="4" t="s">
        <v>267</v>
      </c>
      <c r="C82" s="2">
        <v>2002</v>
      </c>
      <c r="D82" s="8">
        <v>0.0010283564814814814</v>
      </c>
      <c r="E82" s="8">
        <v>0.000856481481481482</v>
      </c>
      <c r="F82" s="1">
        <f t="shared" si="10"/>
        <v>-33.44594594594581</v>
      </c>
      <c r="G82" s="6">
        <v>37</v>
      </c>
      <c r="H82" s="6">
        <v>45</v>
      </c>
      <c r="I82" s="1">
        <f t="shared" si="11"/>
        <v>-29.62962962962963</v>
      </c>
      <c r="J82" s="8">
        <v>0.005138888888888889</v>
      </c>
      <c r="K82" s="8">
        <v>0.00335648148148148</v>
      </c>
      <c r="L82" s="1">
        <f t="shared" si="12"/>
        <v>-88.50574712643692</v>
      </c>
      <c r="M82" s="6">
        <v>18</v>
      </c>
      <c r="N82" s="6">
        <v>60</v>
      </c>
      <c r="O82" s="1">
        <f t="shared" si="13"/>
        <v>-116.66666666666666</v>
      </c>
      <c r="Q82" s="1">
        <f t="shared" si="14"/>
        <v>-268.247989368679</v>
      </c>
      <c r="R82" s="16" t="s">
        <v>289</v>
      </c>
    </row>
    <row r="83" spans="1:18" ht="15.75">
      <c r="A83" s="12">
        <v>37</v>
      </c>
      <c r="B83" s="4" t="s">
        <v>241</v>
      </c>
      <c r="C83" s="2">
        <v>2002</v>
      </c>
      <c r="D83" s="8">
        <v>0.0011502314814814815</v>
      </c>
      <c r="E83" s="8">
        <v>0.000856481481481482</v>
      </c>
      <c r="F83" s="1">
        <f t="shared" si="10"/>
        <v>-57.16216216216201</v>
      </c>
      <c r="G83" s="6">
        <v>24</v>
      </c>
      <c r="H83" s="6">
        <v>45</v>
      </c>
      <c r="I83" s="1">
        <f t="shared" si="11"/>
        <v>-77.77777777777777</v>
      </c>
      <c r="J83" s="8">
        <v>0.005085648148148148</v>
      </c>
      <c r="K83" s="8">
        <v>0.00335648148148148</v>
      </c>
      <c r="L83" s="1">
        <f t="shared" si="12"/>
        <v>-85.86206896551737</v>
      </c>
      <c r="M83" s="6">
        <v>41</v>
      </c>
      <c r="N83" s="6">
        <v>60</v>
      </c>
      <c r="O83" s="1">
        <f t="shared" si="13"/>
        <v>-52.77777777777777</v>
      </c>
      <c r="Q83" s="1">
        <f t="shared" si="14"/>
        <v>-273.57978668323494</v>
      </c>
      <c r="R83" s="3" t="s">
        <v>294</v>
      </c>
    </row>
    <row r="84" spans="1:18" ht="15.75">
      <c r="A84" s="27">
        <v>38</v>
      </c>
      <c r="B84" s="4" t="s">
        <v>263</v>
      </c>
      <c r="C84" s="2">
        <v>2003</v>
      </c>
      <c r="D84" s="8">
        <v>0.0013119212962962963</v>
      </c>
      <c r="E84" s="8">
        <v>0.000856481481481482</v>
      </c>
      <c r="F84" s="1">
        <f t="shared" si="10"/>
        <v>-88.62612612612595</v>
      </c>
      <c r="G84" s="6">
        <v>12</v>
      </c>
      <c r="H84" s="6">
        <v>45</v>
      </c>
      <c r="I84" s="1">
        <f t="shared" si="11"/>
        <v>-122.22222222222221</v>
      </c>
      <c r="J84" s="8">
        <v>0.005465277777777778</v>
      </c>
      <c r="K84" s="8">
        <v>0.00335648148148148</v>
      </c>
      <c r="L84" s="1">
        <f t="shared" si="12"/>
        <v>-104.71264367816107</v>
      </c>
      <c r="M84" s="6">
        <v>38</v>
      </c>
      <c r="N84" s="6">
        <v>60</v>
      </c>
      <c r="O84" s="1">
        <f t="shared" si="13"/>
        <v>-61.11111111111111</v>
      </c>
      <c r="P84" s="6"/>
      <c r="Q84" s="1">
        <f t="shared" si="14"/>
        <v>-376.6721031376203</v>
      </c>
      <c r="R84" s="3" t="s">
        <v>290</v>
      </c>
    </row>
    <row r="85" spans="1:18" ht="15.75">
      <c r="A85" s="12"/>
      <c r="B85" s="4" t="s">
        <v>250</v>
      </c>
      <c r="C85" s="2">
        <v>2003</v>
      </c>
      <c r="D85" s="8"/>
      <c r="E85" s="8">
        <v>0.000856481481481482</v>
      </c>
      <c r="F85" s="1"/>
      <c r="G85" s="6">
        <v>17</v>
      </c>
      <c r="H85" s="6">
        <v>45</v>
      </c>
      <c r="I85" s="1">
        <f t="shared" si="11"/>
        <v>-103.70370370370371</v>
      </c>
      <c r="J85" s="8">
        <v>0.005555555555555556</v>
      </c>
      <c r="K85" s="8">
        <v>0.00335648148148148</v>
      </c>
      <c r="L85" s="1">
        <f t="shared" si="12"/>
        <v>-109.19540229885072</v>
      </c>
      <c r="M85" s="6">
        <v>25</v>
      </c>
      <c r="N85" s="6">
        <v>60</v>
      </c>
      <c r="O85" s="1">
        <f t="shared" si="13"/>
        <v>-97.22222222222223</v>
      </c>
      <c r="Q85" s="1"/>
      <c r="R85" s="3" t="s">
        <v>285</v>
      </c>
    </row>
    <row r="86" spans="1:18" ht="15.75">
      <c r="A86" s="12"/>
      <c r="B86" s="31" t="s">
        <v>257</v>
      </c>
      <c r="C86" s="32">
        <v>2002</v>
      </c>
      <c r="D86" s="8"/>
      <c r="E86" s="8">
        <v>0.000856481481481482</v>
      </c>
      <c r="F86" s="1"/>
      <c r="G86" s="6">
        <v>28</v>
      </c>
      <c r="H86" s="6">
        <v>45</v>
      </c>
      <c r="I86" s="1">
        <f t="shared" si="11"/>
        <v>-62.96296296296296</v>
      </c>
      <c r="J86" s="8">
        <v>0.0042592592592592595</v>
      </c>
      <c r="K86" s="8">
        <v>0.00335648148148148</v>
      </c>
      <c r="L86" s="1">
        <f t="shared" si="12"/>
        <v>-44.82758620689667</v>
      </c>
      <c r="M86" s="6">
        <v>76</v>
      </c>
      <c r="N86" s="6">
        <v>60</v>
      </c>
      <c r="O86" s="1">
        <f t="shared" si="13"/>
        <v>44.44444444444444</v>
      </c>
      <c r="P86" s="6"/>
      <c r="Q86" s="1"/>
      <c r="R86" s="3" t="s">
        <v>300</v>
      </c>
    </row>
    <row r="87" spans="1:18" ht="15.75">
      <c r="A87" s="27"/>
      <c r="B87" s="31" t="s">
        <v>254</v>
      </c>
      <c r="C87" s="32">
        <v>2002</v>
      </c>
      <c r="D87" s="8"/>
      <c r="E87" s="8">
        <v>0.000856481481481482</v>
      </c>
      <c r="F87" s="1"/>
      <c r="G87" s="6">
        <v>35</v>
      </c>
      <c r="H87" s="6">
        <v>45</v>
      </c>
      <c r="I87" s="1">
        <f t="shared" si="11"/>
        <v>-37.03703703703703</v>
      </c>
      <c r="J87" s="8">
        <v>0.005113425925925926</v>
      </c>
      <c r="K87" s="8">
        <v>0.00335648148148148</v>
      </c>
      <c r="L87" s="1">
        <f t="shared" si="12"/>
        <v>-87.24137931034494</v>
      </c>
      <c r="M87" s="6">
        <v>78</v>
      </c>
      <c r="N87" s="6">
        <v>60</v>
      </c>
      <c r="O87" s="1">
        <f t="shared" si="13"/>
        <v>50</v>
      </c>
      <c r="Q87" s="1"/>
      <c r="R87" s="3" t="s">
        <v>276</v>
      </c>
    </row>
    <row r="88" spans="1:18" ht="15.75">
      <c r="A88" s="12"/>
      <c r="B88" s="4" t="s">
        <v>271</v>
      </c>
      <c r="C88" s="2">
        <v>2002</v>
      </c>
      <c r="D88" s="8"/>
      <c r="E88" s="8">
        <v>0.000856481481481482</v>
      </c>
      <c r="F88" s="1"/>
      <c r="G88" s="6">
        <v>40</v>
      </c>
      <c r="H88" s="6">
        <v>45</v>
      </c>
      <c r="I88" s="1">
        <f t="shared" si="11"/>
        <v>-18.518518518518515</v>
      </c>
      <c r="J88" s="8">
        <v>0.004039351851851852</v>
      </c>
      <c r="K88" s="8">
        <v>0.00335648148148148</v>
      </c>
      <c r="L88" s="1">
        <f t="shared" si="12"/>
        <v>-33.90804597701161</v>
      </c>
      <c r="M88" s="6">
        <v>52</v>
      </c>
      <c r="N88" s="6">
        <v>60</v>
      </c>
      <c r="O88" s="1">
        <f t="shared" si="13"/>
        <v>-22.22222222222222</v>
      </c>
      <c r="Q88" s="1"/>
      <c r="R88" s="16" t="s">
        <v>289</v>
      </c>
    </row>
    <row r="89" spans="1:18" ht="15.75">
      <c r="A89" s="12"/>
      <c r="B89" s="31" t="s">
        <v>238</v>
      </c>
      <c r="C89" s="32">
        <v>2003</v>
      </c>
      <c r="D89" s="8"/>
      <c r="E89" s="8">
        <v>0.000856481481481482</v>
      </c>
      <c r="F89" s="1"/>
      <c r="G89" s="6">
        <v>34</v>
      </c>
      <c r="H89" s="6">
        <v>45</v>
      </c>
      <c r="I89" s="1">
        <f t="shared" si="11"/>
        <v>-40.74074074074074</v>
      </c>
      <c r="J89" s="8">
        <v>0.004055555555555555</v>
      </c>
      <c r="K89" s="8">
        <v>0.00335648148148148</v>
      </c>
      <c r="L89" s="1">
        <f t="shared" si="12"/>
        <v>-34.71264367816101</v>
      </c>
      <c r="M89" s="6">
        <v>24</v>
      </c>
      <c r="N89" s="6">
        <v>60</v>
      </c>
      <c r="O89" s="1">
        <f t="shared" si="13"/>
        <v>-100</v>
      </c>
      <c r="Q89" s="1"/>
      <c r="R89" s="3" t="s">
        <v>288</v>
      </c>
    </row>
    <row r="90" spans="1:18" ht="15.75">
      <c r="A90" s="27"/>
      <c r="B90" s="31" t="s">
        <v>259</v>
      </c>
      <c r="C90" s="32">
        <v>2002</v>
      </c>
      <c r="D90" s="8"/>
      <c r="E90" s="8">
        <v>0.000856481481481482</v>
      </c>
      <c r="F90" s="1"/>
      <c r="G90" s="6">
        <v>39</v>
      </c>
      <c r="H90" s="6">
        <v>45</v>
      </c>
      <c r="I90" s="1">
        <f t="shared" si="11"/>
        <v>-22.22222222222222</v>
      </c>
      <c r="J90" s="8">
        <v>0.0052743055555555555</v>
      </c>
      <c r="K90" s="8">
        <v>0.00335648148148148</v>
      </c>
      <c r="L90" s="1">
        <f t="shared" si="12"/>
        <v>-95.22988505747139</v>
      </c>
      <c r="M90" s="6">
        <v>38</v>
      </c>
      <c r="N90" s="6">
        <v>60</v>
      </c>
      <c r="O90" s="1">
        <f t="shared" si="13"/>
        <v>-61.11111111111111</v>
      </c>
      <c r="P90" s="6"/>
      <c r="Q90" s="1"/>
      <c r="R90" s="3" t="s">
        <v>300</v>
      </c>
    </row>
    <row r="91" spans="2:18" ht="15.75">
      <c r="B91" s="4" t="s">
        <v>280</v>
      </c>
      <c r="C91" s="2">
        <v>2002</v>
      </c>
      <c r="D91" s="8">
        <v>0.0011336805555555555</v>
      </c>
      <c r="R91" s="3" t="s">
        <v>300</v>
      </c>
    </row>
    <row r="92" spans="1:18" ht="15.75">
      <c r="A92" s="27"/>
      <c r="B92" s="5" t="s">
        <v>279</v>
      </c>
      <c r="C92" s="41">
        <v>2002</v>
      </c>
      <c r="D92" s="8">
        <v>0.0009363425925925927</v>
      </c>
      <c r="E92" s="8"/>
      <c r="F92" s="1"/>
      <c r="H92" s="6"/>
      <c r="I92" s="1"/>
      <c r="J92" s="8"/>
      <c r="K92" s="8"/>
      <c r="L92" s="1"/>
      <c r="N92" s="6"/>
      <c r="O92" s="1"/>
      <c r="Q92" s="1"/>
      <c r="R92" s="3" t="s">
        <v>290</v>
      </c>
    </row>
    <row r="93" spans="1:17" ht="15.75">
      <c r="A93" s="35"/>
      <c r="C93" s="5"/>
      <c r="E93" s="8"/>
      <c r="F93" s="1"/>
      <c r="H93" s="6"/>
      <c r="I93" s="1"/>
      <c r="J93" s="8"/>
      <c r="K93" s="8"/>
      <c r="L93" s="1"/>
      <c r="N93" s="6"/>
      <c r="O93" s="1"/>
      <c r="Q93" s="1"/>
    </row>
    <row r="94" spans="4:17" ht="15.75">
      <c r="D94" s="14" t="s">
        <v>17</v>
      </c>
      <c r="E94" s="10"/>
      <c r="F94" s="10"/>
      <c r="G94" s="14"/>
      <c r="H94" s="10"/>
      <c r="I94" s="10"/>
      <c r="J94" s="14" t="s">
        <v>18</v>
      </c>
      <c r="K94" s="14"/>
      <c r="L94" s="10"/>
      <c r="M94" s="14" t="s">
        <v>19</v>
      </c>
      <c r="N94" s="10"/>
      <c r="O94" s="10"/>
      <c r="P94" s="11"/>
      <c r="Q94" s="10"/>
    </row>
    <row r="95" spans="1:17" ht="15.75">
      <c r="A95" s="35"/>
      <c r="B95" s="36" t="s">
        <v>50</v>
      </c>
      <c r="C95" s="5"/>
      <c r="D95" s="14" t="s">
        <v>51</v>
      </c>
      <c r="E95" s="10"/>
      <c r="F95" s="10" t="s">
        <v>10</v>
      </c>
      <c r="G95" s="14" t="s">
        <v>5</v>
      </c>
      <c r="H95" s="10"/>
      <c r="I95" s="10" t="s">
        <v>10</v>
      </c>
      <c r="J95" s="14" t="s">
        <v>52</v>
      </c>
      <c r="K95" s="14"/>
      <c r="L95" s="10" t="s">
        <v>10</v>
      </c>
      <c r="M95" s="14" t="s">
        <v>53</v>
      </c>
      <c r="N95" s="10"/>
      <c r="O95" s="10" t="s">
        <v>10</v>
      </c>
      <c r="P95" s="11"/>
      <c r="Q95" s="10" t="s">
        <v>8</v>
      </c>
    </row>
    <row r="96" spans="1:18" ht="15.75">
      <c r="A96" s="35">
        <v>1</v>
      </c>
      <c r="B96" s="4" t="s">
        <v>55</v>
      </c>
      <c r="C96" s="2">
        <v>2004</v>
      </c>
      <c r="D96" s="8">
        <v>0.00043402777777777775</v>
      </c>
      <c r="E96" s="13">
        <v>0.000416666666666667</v>
      </c>
      <c r="F96" s="1">
        <f aca="true" t="shared" si="15" ref="F96:F127">(E96-D96)/E96/0.006</f>
        <v>-6.944444444444287</v>
      </c>
      <c r="G96" s="6">
        <v>43</v>
      </c>
      <c r="H96" s="6">
        <v>45</v>
      </c>
      <c r="I96" s="1">
        <f aca="true" t="shared" si="16" ref="I96:I127">(G96-H96)/45/0.006</f>
        <v>-7.407407407407407</v>
      </c>
      <c r="J96" s="8">
        <v>0.0018055555555555557</v>
      </c>
      <c r="K96" s="8">
        <v>0.00171296296296296</v>
      </c>
      <c r="L96" s="1">
        <f aca="true" t="shared" si="17" ref="L96:L127">(K96-J96)/K96/0.006</f>
        <v>-9.009009009009329</v>
      </c>
      <c r="M96" s="6">
        <v>102</v>
      </c>
      <c r="N96" s="6">
        <v>60</v>
      </c>
      <c r="O96" s="1">
        <f aca="true" t="shared" si="18" ref="O96:O127">(M96-N96)/N96/0.006</f>
        <v>116.66666666666666</v>
      </c>
      <c r="Q96" s="1">
        <f aca="true" t="shared" si="19" ref="Q96:Q127">F96+I96+L96+O96</f>
        <v>93.30580580580563</v>
      </c>
      <c r="R96" s="3" t="s">
        <v>298</v>
      </c>
    </row>
    <row r="97" spans="1:18" ht="15.75">
      <c r="A97" s="35">
        <v>2</v>
      </c>
      <c r="B97" s="29" t="s">
        <v>54</v>
      </c>
      <c r="C97" s="30">
        <v>2004</v>
      </c>
      <c r="D97" s="8">
        <v>0.0003935185185185185</v>
      </c>
      <c r="E97" s="13">
        <v>0.000416666666666667</v>
      </c>
      <c r="F97" s="1">
        <f t="shared" si="15"/>
        <v>9.259259259259391</v>
      </c>
      <c r="G97" s="6">
        <v>31</v>
      </c>
      <c r="H97" s="6">
        <v>45</v>
      </c>
      <c r="I97" s="1">
        <f t="shared" si="16"/>
        <v>-51.851851851851855</v>
      </c>
      <c r="J97" s="8">
        <v>0.0020219907407407404</v>
      </c>
      <c r="K97" s="8">
        <v>0.00171296296296296</v>
      </c>
      <c r="L97" s="1">
        <f t="shared" si="17"/>
        <v>-30.06756756756788</v>
      </c>
      <c r="M97" s="6">
        <v>93</v>
      </c>
      <c r="N97" s="6">
        <v>60</v>
      </c>
      <c r="O97" s="1">
        <f t="shared" si="18"/>
        <v>91.66666666666667</v>
      </c>
      <c r="Q97" s="1">
        <f t="shared" si="19"/>
        <v>19.006506506506327</v>
      </c>
      <c r="R97" s="3" t="s">
        <v>286</v>
      </c>
    </row>
    <row r="98" spans="1:18" ht="15.75">
      <c r="A98" s="35">
        <v>3</v>
      </c>
      <c r="B98" s="4" t="s">
        <v>180</v>
      </c>
      <c r="C98" s="2">
        <v>2004</v>
      </c>
      <c r="D98" s="8">
        <v>0.00037013888888888887</v>
      </c>
      <c r="E98" s="13">
        <v>0.000416666666666667</v>
      </c>
      <c r="F98" s="1">
        <f t="shared" si="15"/>
        <v>18.611111111111242</v>
      </c>
      <c r="G98" s="6">
        <v>35</v>
      </c>
      <c r="H98" s="6">
        <v>45</v>
      </c>
      <c r="I98" s="1">
        <f t="shared" si="16"/>
        <v>-37.03703703703703</v>
      </c>
      <c r="J98" s="8">
        <v>0.0019618055555555556</v>
      </c>
      <c r="K98" s="8">
        <v>0.00171296296296296</v>
      </c>
      <c r="L98" s="1">
        <f t="shared" si="17"/>
        <v>-24.211711711712052</v>
      </c>
      <c r="M98" s="6">
        <v>78</v>
      </c>
      <c r="N98" s="6">
        <v>60</v>
      </c>
      <c r="O98" s="1">
        <f t="shared" si="18"/>
        <v>50</v>
      </c>
      <c r="Q98" s="1">
        <f t="shared" si="19"/>
        <v>7.362362362362163</v>
      </c>
      <c r="R98" s="3" t="s">
        <v>285</v>
      </c>
    </row>
    <row r="99" spans="1:18" ht="15.75">
      <c r="A99" s="35">
        <v>4</v>
      </c>
      <c r="B99" s="4" t="s">
        <v>155</v>
      </c>
      <c r="C99" s="2">
        <v>2004</v>
      </c>
      <c r="D99" s="8">
        <v>0.00038460648148148143</v>
      </c>
      <c r="E99" s="13">
        <v>0.000416666666666667</v>
      </c>
      <c r="F99" s="1">
        <f t="shared" si="15"/>
        <v>12.824074074074224</v>
      </c>
      <c r="G99" s="6">
        <v>32</v>
      </c>
      <c r="H99" s="6">
        <v>45</v>
      </c>
      <c r="I99" s="1">
        <f t="shared" si="16"/>
        <v>-48.148148148148145</v>
      </c>
      <c r="J99" s="8">
        <v>0.0021319444444444446</v>
      </c>
      <c r="K99" s="8">
        <v>0.001712962962962963</v>
      </c>
      <c r="L99" s="1">
        <f t="shared" si="17"/>
        <v>-40.76576576576577</v>
      </c>
      <c r="M99" s="6">
        <v>80</v>
      </c>
      <c r="N99" s="6">
        <v>60</v>
      </c>
      <c r="O99" s="1">
        <f t="shared" si="18"/>
        <v>55.55555555555555</v>
      </c>
      <c r="Q99" s="1">
        <f t="shared" si="19"/>
        <v>-20.534284284284148</v>
      </c>
      <c r="R99" s="3" t="s">
        <v>287</v>
      </c>
    </row>
    <row r="100" spans="1:18" ht="15.75">
      <c r="A100" s="35">
        <v>5</v>
      </c>
      <c r="B100" s="29" t="s">
        <v>171</v>
      </c>
      <c r="C100" s="30">
        <v>2004</v>
      </c>
      <c r="D100" s="8">
        <v>0.0004743055555555555</v>
      </c>
      <c r="E100" s="13">
        <v>0.000416666666666667</v>
      </c>
      <c r="F100" s="1">
        <f t="shared" si="15"/>
        <v>-23.055555555555376</v>
      </c>
      <c r="G100" s="6">
        <v>27</v>
      </c>
      <c r="H100" s="6">
        <v>45</v>
      </c>
      <c r="I100" s="1">
        <f t="shared" si="16"/>
        <v>-66.66666666666667</v>
      </c>
      <c r="J100" s="8">
        <v>0.0020300925925925925</v>
      </c>
      <c r="K100" s="8">
        <v>0.00171296296296296</v>
      </c>
      <c r="L100" s="1">
        <f t="shared" si="17"/>
        <v>-30.855855855856188</v>
      </c>
      <c r="M100" s="6">
        <v>90</v>
      </c>
      <c r="N100" s="6">
        <v>60</v>
      </c>
      <c r="O100" s="1">
        <f t="shared" si="18"/>
        <v>83.33333333333333</v>
      </c>
      <c r="Q100" s="1">
        <f t="shared" si="19"/>
        <v>-37.24474474474491</v>
      </c>
      <c r="R100" s="3" t="s">
        <v>292</v>
      </c>
    </row>
    <row r="101" spans="1:18" ht="15.75">
      <c r="A101" s="35">
        <v>6</v>
      </c>
      <c r="B101" s="4" t="s">
        <v>184</v>
      </c>
      <c r="C101" s="2">
        <v>2004</v>
      </c>
      <c r="D101" s="8">
        <v>0.0004444444444444444</v>
      </c>
      <c r="E101" s="13">
        <v>0.000416666666666667</v>
      </c>
      <c r="F101" s="1">
        <f t="shared" si="15"/>
        <v>-11.111111111110947</v>
      </c>
      <c r="G101" s="6">
        <v>30</v>
      </c>
      <c r="H101" s="6">
        <v>45</v>
      </c>
      <c r="I101" s="1">
        <f t="shared" si="16"/>
        <v>-55.55555555555555</v>
      </c>
      <c r="J101" s="8">
        <v>0.0018287037037037037</v>
      </c>
      <c r="K101" s="8">
        <v>0.00171296296296296</v>
      </c>
      <c r="L101" s="1">
        <f t="shared" si="17"/>
        <v>-11.261261261261572</v>
      </c>
      <c r="M101" s="6">
        <v>72</v>
      </c>
      <c r="N101" s="6">
        <v>60</v>
      </c>
      <c r="O101" s="1">
        <f t="shared" si="18"/>
        <v>33.333333333333336</v>
      </c>
      <c r="Q101" s="1">
        <f t="shared" si="19"/>
        <v>-44.59459459459473</v>
      </c>
      <c r="R101" s="3" t="s">
        <v>287</v>
      </c>
    </row>
    <row r="102" spans="1:18" ht="15.75">
      <c r="A102" s="35">
        <v>7</v>
      </c>
      <c r="B102" s="29" t="s">
        <v>56</v>
      </c>
      <c r="C102" s="30">
        <v>2004</v>
      </c>
      <c r="D102" s="8">
        <v>0.0004980324074074074</v>
      </c>
      <c r="E102" s="13">
        <v>0.000416666666666667</v>
      </c>
      <c r="F102" s="1">
        <f t="shared" si="15"/>
        <v>-32.546296296296134</v>
      </c>
      <c r="G102" s="6">
        <v>46</v>
      </c>
      <c r="H102" s="6">
        <v>45</v>
      </c>
      <c r="I102" s="1">
        <f t="shared" si="16"/>
        <v>3.7037037037037037</v>
      </c>
      <c r="J102" s="8">
        <v>0.002085648148148148</v>
      </c>
      <c r="K102" s="8">
        <v>0.00171296296296296</v>
      </c>
      <c r="L102" s="1">
        <f t="shared" si="17"/>
        <v>-36.26126126126161</v>
      </c>
      <c r="M102" s="6">
        <v>66</v>
      </c>
      <c r="N102" s="6">
        <v>60</v>
      </c>
      <c r="O102" s="1">
        <f t="shared" si="18"/>
        <v>16.666666666666668</v>
      </c>
      <c r="Q102" s="1">
        <f t="shared" si="19"/>
        <v>-48.43718718718738</v>
      </c>
      <c r="R102" s="3" t="s">
        <v>286</v>
      </c>
    </row>
    <row r="103" spans="1:18" ht="15.75">
      <c r="A103" s="35">
        <v>8</v>
      </c>
      <c r="B103" s="4" t="s">
        <v>189</v>
      </c>
      <c r="C103" s="9" t="s">
        <v>185</v>
      </c>
      <c r="D103" s="8">
        <v>0.00034780092592592594</v>
      </c>
      <c r="E103" s="13">
        <v>0.000416666666666667</v>
      </c>
      <c r="F103" s="1">
        <f t="shared" si="15"/>
        <v>27.54629629629641</v>
      </c>
      <c r="G103" s="6">
        <v>32</v>
      </c>
      <c r="H103" s="6">
        <v>45</v>
      </c>
      <c r="I103" s="1">
        <f t="shared" si="16"/>
        <v>-48.148148148148145</v>
      </c>
      <c r="J103" s="8">
        <v>0.0018587962962962965</v>
      </c>
      <c r="K103" s="8">
        <v>0.00171296296296296</v>
      </c>
      <c r="L103" s="1">
        <f t="shared" si="17"/>
        <v>-14.18918918918953</v>
      </c>
      <c r="M103" s="6">
        <v>54</v>
      </c>
      <c r="N103" s="6">
        <v>60</v>
      </c>
      <c r="O103" s="1">
        <f t="shared" si="18"/>
        <v>-16.666666666666668</v>
      </c>
      <c r="Q103" s="1">
        <f t="shared" si="19"/>
        <v>-51.45770770770794</v>
      </c>
      <c r="R103" s="3" t="s">
        <v>286</v>
      </c>
    </row>
    <row r="104" spans="1:18" ht="15.75">
      <c r="A104" s="35">
        <v>9</v>
      </c>
      <c r="B104" s="4" t="s">
        <v>173</v>
      </c>
      <c r="C104" s="2">
        <v>2004</v>
      </c>
      <c r="D104" s="8">
        <v>0.00046597222222222217</v>
      </c>
      <c r="E104" s="13">
        <v>0.000416666666666667</v>
      </c>
      <c r="F104" s="1">
        <f t="shared" si="15"/>
        <v>-19.722222222222044</v>
      </c>
      <c r="G104" s="6">
        <v>25</v>
      </c>
      <c r="H104" s="6">
        <v>45</v>
      </c>
      <c r="I104" s="1">
        <f t="shared" si="16"/>
        <v>-74.07407407407406</v>
      </c>
      <c r="J104" s="8">
        <v>0.00209375</v>
      </c>
      <c r="K104" s="8">
        <v>0.00171296296296296</v>
      </c>
      <c r="L104" s="1">
        <f t="shared" si="17"/>
        <v>-37.049549549549916</v>
      </c>
      <c r="M104" s="6">
        <v>82</v>
      </c>
      <c r="N104" s="6">
        <v>60</v>
      </c>
      <c r="O104" s="1">
        <f t="shared" si="18"/>
        <v>61.11111111111111</v>
      </c>
      <c r="Q104" s="1">
        <f t="shared" si="19"/>
        <v>-69.7347347347349</v>
      </c>
      <c r="R104" s="3" t="s">
        <v>294</v>
      </c>
    </row>
    <row r="105" spans="1:18" ht="15.75">
      <c r="A105" s="35">
        <v>10</v>
      </c>
      <c r="B105" s="42" t="s">
        <v>178</v>
      </c>
      <c r="C105" s="43">
        <v>2005</v>
      </c>
      <c r="D105" s="8">
        <v>0.0005605324074074075</v>
      </c>
      <c r="E105" s="13">
        <v>0.000416666666666667</v>
      </c>
      <c r="F105" s="1">
        <f t="shared" si="15"/>
        <v>-57.54629629629614</v>
      </c>
      <c r="G105" s="6">
        <v>41</v>
      </c>
      <c r="H105" s="6">
        <v>45</v>
      </c>
      <c r="I105" s="1">
        <f t="shared" si="16"/>
        <v>-14.814814814814815</v>
      </c>
      <c r="J105" s="8">
        <v>0.0020370370370370373</v>
      </c>
      <c r="K105" s="8">
        <v>0.00171296296296296</v>
      </c>
      <c r="L105" s="1">
        <f t="shared" si="17"/>
        <v>-31.531531531531904</v>
      </c>
      <c r="M105" s="6">
        <v>70</v>
      </c>
      <c r="N105" s="6">
        <v>60</v>
      </c>
      <c r="O105" s="1">
        <f t="shared" si="18"/>
        <v>27.777777777777775</v>
      </c>
      <c r="Q105" s="1">
        <f t="shared" si="19"/>
        <v>-76.1148648648651</v>
      </c>
      <c r="R105" s="3" t="s">
        <v>286</v>
      </c>
    </row>
    <row r="106" spans="1:18" ht="15.75">
      <c r="A106" s="35">
        <v>11</v>
      </c>
      <c r="B106" s="4" t="s">
        <v>57</v>
      </c>
      <c r="C106" s="2">
        <v>2004</v>
      </c>
      <c r="D106" s="8">
        <v>0.00044884259259259253</v>
      </c>
      <c r="E106" s="13">
        <v>0.000416666666666667</v>
      </c>
      <c r="F106" s="1">
        <f t="shared" si="15"/>
        <v>-12.870370370370194</v>
      </c>
      <c r="G106" s="6">
        <v>30</v>
      </c>
      <c r="H106" s="6">
        <v>45</v>
      </c>
      <c r="I106" s="1">
        <f t="shared" si="16"/>
        <v>-55.55555555555555</v>
      </c>
      <c r="J106" s="8">
        <v>0.002116898148148148</v>
      </c>
      <c r="K106" s="8">
        <v>0.00171296296296296</v>
      </c>
      <c r="L106" s="1">
        <f t="shared" si="17"/>
        <v>-39.301801801802156</v>
      </c>
      <c r="M106" s="6">
        <v>71</v>
      </c>
      <c r="N106" s="6">
        <v>60</v>
      </c>
      <c r="O106" s="1">
        <f t="shared" si="18"/>
        <v>30.555555555555554</v>
      </c>
      <c r="Q106" s="1">
        <f t="shared" si="19"/>
        <v>-77.17217217217234</v>
      </c>
      <c r="R106" s="16" t="s">
        <v>289</v>
      </c>
    </row>
    <row r="107" spans="1:18" ht="15.75">
      <c r="A107" s="35">
        <v>12</v>
      </c>
      <c r="B107" s="4" t="s">
        <v>186</v>
      </c>
      <c r="C107" s="2">
        <v>2004</v>
      </c>
      <c r="D107" s="8">
        <v>0.0003818287037037037</v>
      </c>
      <c r="E107" s="13">
        <v>0.000416666666666667</v>
      </c>
      <c r="F107" s="1">
        <f t="shared" si="15"/>
        <v>13.935185185185304</v>
      </c>
      <c r="G107" s="6">
        <v>32</v>
      </c>
      <c r="H107" s="6">
        <v>45</v>
      </c>
      <c r="I107" s="1">
        <f t="shared" si="16"/>
        <v>-48.148148148148145</v>
      </c>
      <c r="J107" s="8">
        <v>0.002166666666666667</v>
      </c>
      <c r="K107" s="8">
        <v>0.00171296296296296</v>
      </c>
      <c r="L107" s="1">
        <f t="shared" si="17"/>
        <v>-44.14414414414454</v>
      </c>
      <c r="M107" s="6">
        <v>60</v>
      </c>
      <c r="N107" s="6">
        <v>60</v>
      </c>
      <c r="O107" s="1">
        <f t="shared" si="18"/>
        <v>0</v>
      </c>
      <c r="Q107" s="1">
        <f t="shared" si="19"/>
        <v>-78.35710710710738</v>
      </c>
      <c r="R107" s="3" t="s">
        <v>285</v>
      </c>
    </row>
    <row r="108" spans="1:18" ht="15.75">
      <c r="A108" s="35">
        <v>13</v>
      </c>
      <c r="B108" s="4" t="s">
        <v>166</v>
      </c>
      <c r="C108" s="2">
        <v>2004</v>
      </c>
      <c r="D108" s="8">
        <v>0.0003434027777777778</v>
      </c>
      <c r="E108" s="13">
        <v>0.000416666666666667</v>
      </c>
      <c r="F108" s="1">
        <f t="shared" si="15"/>
        <v>29.305555555555657</v>
      </c>
      <c r="G108" s="6">
        <v>28</v>
      </c>
      <c r="H108" s="6">
        <v>45</v>
      </c>
      <c r="I108" s="1">
        <f t="shared" si="16"/>
        <v>-62.96296296296296</v>
      </c>
      <c r="J108" s="8">
        <v>0.0021041666666666665</v>
      </c>
      <c r="K108" s="8">
        <v>0.001712962962962963</v>
      </c>
      <c r="L108" s="1">
        <f t="shared" si="17"/>
        <v>-38.06306306306304</v>
      </c>
      <c r="M108" s="6">
        <v>57</v>
      </c>
      <c r="N108" s="6">
        <v>60</v>
      </c>
      <c r="O108" s="1">
        <f t="shared" si="18"/>
        <v>-8.333333333333334</v>
      </c>
      <c r="Q108" s="1">
        <f t="shared" si="19"/>
        <v>-80.05380380380367</v>
      </c>
      <c r="R108" s="16" t="s">
        <v>285</v>
      </c>
    </row>
    <row r="109" spans="1:18" ht="15.75">
      <c r="A109" s="35">
        <v>14</v>
      </c>
      <c r="B109" s="4" t="s">
        <v>153</v>
      </c>
      <c r="C109" s="2">
        <v>2004</v>
      </c>
      <c r="D109" s="8">
        <v>0.0004297453703703704</v>
      </c>
      <c r="E109" s="13">
        <v>0.000416666666666667</v>
      </c>
      <c r="F109" s="1">
        <f t="shared" si="15"/>
        <v>-5.231481481481359</v>
      </c>
      <c r="G109" s="6">
        <v>36</v>
      </c>
      <c r="H109" s="6">
        <v>45</v>
      </c>
      <c r="I109" s="1">
        <f t="shared" si="16"/>
        <v>-33.333333333333336</v>
      </c>
      <c r="J109" s="8">
        <v>0.0019421296296296298</v>
      </c>
      <c r="K109" s="8">
        <v>0.001712962962962963</v>
      </c>
      <c r="L109" s="1">
        <f t="shared" si="17"/>
        <v>-22.29729729729731</v>
      </c>
      <c r="M109" s="6">
        <v>53</v>
      </c>
      <c r="N109" s="6">
        <v>60</v>
      </c>
      <c r="O109" s="1">
        <f t="shared" si="18"/>
        <v>-19.444444444444443</v>
      </c>
      <c r="Q109" s="1">
        <f t="shared" si="19"/>
        <v>-80.30655655655644</v>
      </c>
      <c r="R109" s="3" t="s">
        <v>294</v>
      </c>
    </row>
    <row r="110" spans="1:18" ht="15.75">
      <c r="A110" s="35">
        <v>15</v>
      </c>
      <c r="B110" s="4" t="s">
        <v>176</v>
      </c>
      <c r="C110" s="2">
        <v>2005</v>
      </c>
      <c r="D110" s="8">
        <v>0.0004909722222222223</v>
      </c>
      <c r="E110" s="13">
        <v>0.000416666666666667</v>
      </c>
      <c r="F110" s="1">
        <f t="shared" si="15"/>
        <v>-29.72222222222208</v>
      </c>
      <c r="G110" s="6">
        <v>31</v>
      </c>
      <c r="H110" s="6">
        <v>45</v>
      </c>
      <c r="I110" s="1">
        <f t="shared" si="16"/>
        <v>-51.851851851851855</v>
      </c>
      <c r="J110" s="8">
        <v>0.0021469907407407405</v>
      </c>
      <c r="K110" s="8">
        <v>0.00171296296296296</v>
      </c>
      <c r="L110" s="1">
        <f t="shared" si="17"/>
        <v>-42.229729729730074</v>
      </c>
      <c r="M110" s="6">
        <v>73</v>
      </c>
      <c r="N110" s="6">
        <v>60</v>
      </c>
      <c r="O110" s="1">
        <f t="shared" si="18"/>
        <v>36.111111111111114</v>
      </c>
      <c r="Q110" s="1">
        <f t="shared" si="19"/>
        <v>-87.6926926926929</v>
      </c>
      <c r="R110" s="16" t="s">
        <v>294</v>
      </c>
    </row>
    <row r="111" spans="1:18" ht="15.75">
      <c r="A111" s="35">
        <v>16</v>
      </c>
      <c r="B111" s="4" t="s">
        <v>59</v>
      </c>
      <c r="C111" s="2">
        <v>2004</v>
      </c>
      <c r="D111" s="8">
        <v>0.0005020833333333334</v>
      </c>
      <c r="E111" s="13">
        <v>0.000416666666666667</v>
      </c>
      <c r="F111" s="1">
        <f t="shared" si="15"/>
        <v>-34.166666666666536</v>
      </c>
      <c r="G111" s="6">
        <v>39</v>
      </c>
      <c r="H111" s="6">
        <v>45</v>
      </c>
      <c r="I111" s="1">
        <f t="shared" si="16"/>
        <v>-22.22222222222222</v>
      </c>
      <c r="J111" s="8">
        <v>0.0019282407407407408</v>
      </c>
      <c r="K111" s="8">
        <v>0.001712962962962963</v>
      </c>
      <c r="L111" s="1">
        <f t="shared" si="17"/>
        <v>-20.945945945945944</v>
      </c>
      <c r="M111" s="6">
        <v>56</v>
      </c>
      <c r="N111" s="6">
        <v>60</v>
      </c>
      <c r="O111" s="1">
        <f t="shared" si="18"/>
        <v>-11.11111111111111</v>
      </c>
      <c r="Q111" s="1">
        <f t="shared" si="19"/>
        <v>-88.44594594594582</v>
      </c>
      <c r="R111" s="16" t="s">
        <v>286</v>
      </c>
    </row>
    <row r="112" spans="1:18" ht="15.75">
      <c r="A112" s="35">
        <v>17</v>
      </c>
      <c r="B112" s="4" t="s">
        <v>163</v>
      </c>
      <c r="C112" s="2">
        <v>2005</v>
      </c>
      <c r="D112" s="8">
        <v>0.0004364583333333334</v>
      </c>
      <c r="E112" s="13">
        <v>0.000416666666666667</v>
      </c>
      <c r="F112" s="1">
        <f t="shared" si="15"/>
        <v>-7.916666666666546</v>
      </c>
      <c r="G112" s="6">
        <v>36</v>
      </c>
      <c r="H112" s="6">
        <v>45</v>
      </c>
      <c r="I112" s="1">
        <f t="shared" si="16"/>
        <v>-33.333333333333336</v>
      </c>
      <c r="J112" s="8">
        <v>0.0020509259259259257</v>
      </c>
      <c r="K112" s="8">
        <v>0.001712962962962963</v>
      </c>
      <c r="L112" s="1">
        <f t="shared" si="17"/>
        <v>-32.88288288288285</v>
      </c>
      <c r="M112" s="6">
        <v>50</v>
      </c>
      <c r="N112" s="6">
        <v>60</v>
      </c>
      <c r="O112" s="1">
        <f t="shared" si="18"/>
        <v>-27.777777777777775</v>
      </c>
      <c r="Q112" s="1">
        <f t="shared" si="19"/>
        <v>-101.91066066066051</v>
      </c>
      <c r="R112" s="3" t="s">
        <v>294</v>
      </c>
    </row>
    <row r="113" spans="1:18" ht="15.75">
      <c r="A113" s="35">
        <v>18</v>
      </c>
      <c r="B113" s="4" t="s">
        <v>58</v>
      </c>
      <c r="C113" s="2">
        <v>2004</v>
      </c>
      <c r="D113" s="8">
        <v>0.0004413194444444445</v>
      </c>
      <c r="E113" s="13">
        <v>0.000416666666666667</v>
      </c>
      <c r="F113" s="1">
        <f t="shared" si="15"/>
        <v>-9.861111111110977</v>
      </c>
      <c r="G113" s="6">
        <v>38</v>
      </c>
      <c r="H113" s="6">
        <v>45</v>
      </c>
      <c r="I113" s="1">
        <f t="shared" si="16"/>
        <v>-25.925925925925927</v>
      </c>
      <c r="J113" s="8">
        <v>0.0024224537037037036</v>
      </c>
      <c r="K113" s="8">
        <v>0.00171296296296296</v>
      </c>
      <c r="L113" s="1">
        <f t="shared" si="17"/>
        <v>-69.03153153153193</v>
      </c>
      <c r="M113" s="6">
        <v>56</v>
      </c>
      <c r="N113" s="6">
        <v>60</v>
      </c>
      <c r="O113" s="1">
        <f t="shared" si="18"/>
        <v>-11.11111111111111</v>
      </c>
      <c r="Q113" s="1">
        <f t="shared" si="19"/>
        <v>-115.92967967967994</v>
      </c>
      <c r="R113" s="16" t="s">
        <v>289</v>
      </c>
    </row>
    <row r="114" spans="1:18" ht="15.75">
      <c r="A114" s="35">
        <v>19</v>
      </c>
      <c r="B114" s="4" t="s">
        <v>157</v>
      </c>
      <c r="C114" s="2">
        <v>2004</v>
      </c>
      <c r="D114" s="8">
        <v>0.00042754629629629626</v>
      </c>
      <c r="E114" s="13">
        <v>0.000416666666666667</v>
      </c>
      <c r="F114" s="1">
        <f t="shared" si="15"/>
        <v>-4.351851851851692</v>
      </c>
      <c r="G114" s="6">
        <v>17</v>
      </c>
      <c r="H114" s="6">
        <v>45</v>
      </c>
      <c r="I114" s="1">
        <f t="shared" si="16"/>
        <v>-103.70370370370371</v>
      </c>
      <c r="J114" s="8">
        <v>0.002414351851851852</v>
      </c>
      <c r="K114" s="8">
        <v>0.001712962962962963</v>
      </c>
      <c r="L114" s="1">
        <f t="shared" si="17"/>
        <v>-68.24324324324324</v>
      </c>
      <c r="M114" s="6">
        <v>79</v>
      </c>
      <c r="N114" s="6">
        <v>60</v>
      </c>
      <c r="O114" s="1">
        <f t="shared" si="18"/>
        <v>52.77777777777777</v>
      </c>
      <c r="Q114" s="1">
        <f t="shared" si="19"/>
        <v>-123.52102102102089</v>
      </c>
      <c r="R114" s="16" t="s">
        <v>289</v>
      </c>
    </row>
    <row r="115" spans="1:18" ht="15.75">
      <c r="A115" s="35">
        <v>20</v>
      </c>
      <c r="B115" s="4" t="s">
        <v>181</v>
      </c>
      <c r="C115" s="2">
        <v>2005</v>
      </c>
      <c r="D115" s="8">
        <v>0.0004130787037037037</v>
      </c>
      <c r="E115" s="13">
        <v>0.000416666666666667</v>
      </c>
      <c r="F115" s="1">
        <f t="shared" si="15"/>
        <v>1.435185185185327</v>
      </c>
      <c r="G115" s="6">
        <v>22</v>
      </c>
      <c r="H115" s="6">
        <v>45</v>
      </c>
      <c r="I115" s="1">
        <f t="shared" si="16"/>
        <v>-85.18518518518518</v>
      </c>
      <c r="J115" s="8">
        <v>0.0022650462962962963</v>
      </c>
      <c r="K115" s="8">
        <v>0.00171296296296296</v>
      </c>
      <c r="L115" s="1">
        <f t="shared" si="17"/>
        <v>-53.716216216216594</v>
      </c>
      <c r="M115" s="6">
        <v>65</v>
      </c>
      <c r="N115" s="6">
        <v>60</v>
      </c>
      <c r="O115" s="1">
        <f t="shared" si="18"/>
        <v>13.888888888888888</v>
      </c>
      <c r="Q115" s="1">
        <f t="shared" si="19"/>
        <v>-123.57732732732754</v>
      </c>
      <c r="R115" s="3" t="s">
        <v>287</v>
      </c>
    </row>
    <row r="116" spans="1:18" ht="15.75">
      <c r="A116" s="35">
        <v>21</v>
      </c>
      <c r="B116" s="4" t="s">
        <v>60</v>
      </c>
      <c r="C116" s="2">
        <v>2004</v>
      </c>
      <c r="D116" s="8">
        <v>0.00042951388888888884</v>
      </c>
      <c r="E116" s="13">
        <v>0.000416666666666667</v>
      </c>
      <c r="F116" s="1">
        <f t="shared" si="15"/>
        <v>-5.138888888888723</v>
      </c>
      <c r="G116" s="6">
        <v>28</v>
      </c>
      <c r="H116" s="6">
        <v>45</v>
      </c>
      <c r="I116" s="1">
        <f t="shared" si="16"/>
        <v>-62.96296296296296</v>
      </c>
      <c r="J116" s="8">
        <v>0.0021689814814814814</v>
      </c>
      <c r="K116" s="8">
        <v>0.00171296296296296</v>
      </c>
      <c r="L116" s="1">
        <f t="shared" si="17"/>
        <v>-44.36936936936973</v>
      </c>
      <c r="M116" s="6">
        <v>56</v>
      </c>
      <c r="N116" s="6">
        <v>60</v>
      </c>
      <c r="O116" s="1">
        <f t="shared" si="18"/>
        <v>-11.11111111111111</v>
      </c>
      <c r="Q116" s="1">
        <f t="shared" si="19"/>
        <v>-123.58233233233253</v>
      </c>
      <c r="R116" s="16" t="s">
        <v>289</v>
      </c>
    </row>
    <row r="117" spans="1:18" ht="15.75">
      <c r="A117" s="35">
        <v>22</v>
      </c>
      <c r="B117" s="4" t="s">
        <v>172</v>
      </c>
      <c r="C117" s="2">
        <v>2005</v>
      </c>
      <c r="D117" s="8">
        <v>0.00043287037037037035</v>
      </c>
      <c r="E117" s="13">
        <v>0.000416666666666667</v>
      </c>
      <c r="F117" s="1">
        <f t="shared" si="15"/>
        <v>-6.481481481481329</v>
      </c>
      <c r="G117" s="6">
        <v>34</v>
      </c>
      <c r="H117" s="6">
        <v>45</v>
      </c>
      <c r="I117" s="1">
        <f t="shared" si="16"/>
        <v>-40.74074074074074</v>
      </c>
      <c r="J117" s="8">
        <v>0.002428240740740741</v>
      </c>
      <c r="K117" s="8">
        <v>0.00171296296296296</v>
      </c>
      <c r="L117" s="1">
        <f t="shared" si="17"/>
        <v>-69.59459459459501</v>
      </c>
      <c r="M117" s="6">
        <v>56</v>
      </c>
      <c r="N117" s="6">
        <v>60</v>
      </c>
      <c r="O117" s="1">
        <f t="shared" si="18"/>
        <v>-11.11111111111111</v>
      </c>
      <c r="Q117" s="1">
        <f t="shared" si="19"/>
        <v>-127.9279279279282</v>
      </c>
      <c r="R117" s="3" t="s">
        <v>287</v>
      </c>
    </row>
    <row r="118" spans="1:18" ht="15.75">
      <c r="A118" s="35">
        <v>23</v>
      </c>
      <c r="B118" s="4" t="s">
        <v>154</v>
      </c>
      <c r="C118" s="2">
        <v>2004</v>
      </c>
      <c r="D118" s="8">
        <v>0.0005195601851851852</v>
      </c>
      <c r="E118" s="13">
        <v>0.000416666666666667</v>
      </c>
      <c r="F118" s="1">
        <f t="shared" si="15"/>
        <v>-41.15740740740723</v>
      </c>
      <c r="G118" s="6">
        <v>31</v>
      </c>
      <c r="H118" s="6">
        <v>45</v>
      </c>
      <c r="I118" s="1">
        <f t="shared" si="16"/>
        <v>-51.851851851851855</v>
      </c>
      <c r="J118" s="8">
        <v>0.0020590277777777777</v>
      </c>
      <c r="K118" s="8">
        <v>0.001712962962962963</v>
      </c>
      <c r="L118" s="1">
        <f t="shared" si="17"/>
        <v>-33.67117117117115</v>
      </c>
      <c r="M118" s="6">
        <v>56</v>
      </c>
      <c r="N118" s="6">
        <v>60</v>
      </c>
      <c r="O118" s="1">
        <f t="shared" si="18"/>
        <v>-11.11111111111111</v>
      </c>
      <c r="Q118" s="1">
        <f t="shared" si="19"/>
        <v>-137.79154154154133</v>
      </c>
      <c r="R118" s="3" t="s">
        <v>285</v>
      </c>
    </row>
    <row r="119" spans="1:18" ht="15.75">
      <c r="A119" s="35">
        <v>24</v>
      </c>
      <c r="B119" s="29" t="s">
        <v>177</v>
      </c>
      <c r="C119" s="30">
        <v>2004</v>
      </c>
      <c r="D119" s="8">
        <v>0.0005072916666666666</v>
      </c>
      <c r="E119" s="13">
        <v>0.000416666666666667</v>
      </c>
      <c r="F119" s="1">
        <f t="shared" si="15"/>
        <v>-36.249999999999815</v>
      </c>
      <c r="G119" s="6">
        <v>29</v>
      </c>
      <c r="H119" s="6">
        <v>45</v>
      </c>
      <c r="I119" s="1">
        <f t="shared" si="16"/>
        <v>-59.25925925925926</v>
      </c>
      <c r="J119" s="8">
        <v>0.0019479166666666664</v>
      </c>
      <c r="K119" s="8">
        <v>0.00171296296296296</v>
      </c>
      <c r="L119" s="1">
        <f t="shared" si="17"/>
        <v>-22.860360360360662</v>
      </c>
      <c r="M119" s="6">
        <v>53</v>
      </c>
      <c r="N119" s="6">
        <v>60</v>
      </c>
      <c r="O119" s="1">
        <f t="shared" si="18"/>
        <v>-19.444444444444443</v>
      </c>
      <c r="Q119" s="1">
        <f t="shared" si="19"/>
        <v>-137.81406406406415</v>
      </c>
      <c r="R119" s="16" t="s">
        <v>292</v>
      </c>
    </row>
    <row r="120" spans="1:18" ht="15.75">
      <c r="A120" s="35">
        <v>25</v>
      </c>
      <c r="B120" s="4" t="s">
        <v>61</v>
      </c>
      <c r="C120" s="2">
        <v>2004</v>
      </c>
      <c r="D120" s="8">
        <v>0.00047581018518518523</v>
      </c>
      <c r="E120" s="13">
        <v>0.000416666666666667</v>
      </c>
      <c r="F120" s="1">
        <f t="shared" si="15"/>
        <v>-23.657407407407266</v>
      </c>
      <c r="G120" s="6">
        <v>34</v>
      </c>
      <c r="H120" s="6">
        <v>45</v>
      </c>
      <c r="I120" s="1">
        <f t="shared" si="16"/>
        <v>-40.74074074074074</v>
      </c>
      <c r="J120" s="8">
        <v>0.0024120370370370368</v>
      </c>
      <c r="K120" s="8">
        <v>0.00171296296296296</v>
      </c>
      <c r="L120" s="1">
        <f t="shared" si="17"/>
        <v>-68.0180180180184</v>
      </c>
      <c r="M120" s="6">
        <v>58</v>
      </c>
      <c r="N120" s="6">
        <v>60</v>
      </c>
      <c r="O120" s="1">
        <f t="shared" si="18"/>
        <v>-5.555555555555555</v>
      </c>
      <c r="Q120" s="1">
        <f t="shared" si="19"/>
        <v>-137.97172172172196</v>
      </c>
      <c r="R120" s="3" t="s">
        <v>290</v>
      </c>
    </row>
    <row r="121" spans="1:18" ht="15.75">
      <c r="A121" s="35">
        <v>26</v>
      </c>
      <c r="B121" s="4" t="s">
        <v>161</v>
      </c>
      <c r="C121" s="2">
        <v>2005</v>
      </c>
      <c r="D121" s="8">
        <v>0.0005606481481481481</v>
      </c>
      <c r="E121" s="13">
        <v>0.000416666666666667</v>
      </c>
      <c r="F121" s="1">
        <f t="shared" si="15"/>
        <v>-57.59259259259239</v>
      </c>
      <c r="G121" s="6">
        <v>37</v>
      </c>
      <c r="H121" s="6">
        <v>45</v>
      </c>
      <c r="I121" s="1">
        <f t="shared" si="16"/>
        <v>-29.62962962962963</v>
      </c>
      <c r="J121" s="8">
        <v>0.0020081018518518516</v>
      </c>
      <c r="K121" s="8">
        <v>0.001712962962962963</v>
      </c>
      <c r="L121" s="1">
        <f t="shared" si="17"/>
        <v>-28.71621621621619</v>
      </c>
      <c r="M121" s="6">
        <v>51</v>
      </c>
      <c r="N121" s="6">
        <v>60</v>
      </c>
      <c r="O121" s="1">
        <f t="shared" si="18"/>
        <v>-25</v>
      </c>
      <c r="Q121" s="1">
        <f t="shared" si="19"/>
        <v>-140.9384384384382</v>
      </c>
      <c r="R121" s="3" t="s">
        <v>294</v>
      </c>
    </row>
    <row r="122" spans="1:18" ht="15.75">
      <c r="A122" s="35">
        <v>27</v>
      </c>
      <c r="B122" s="29" t="s">
        <v>175</v>
      </c>
      <c r="C122" s="30">
        <v>2005</v>
      </c>
      <c r="D122" s="8">
        <v>0.00044247685185185183</v>
      </c>
      <c r="E122" s="13">
        <v>0.000416666666666667</v>
      </c>
      <c r="F122" s="1">
        <f t="shared" si="15"/>
        <v>-10.324074074073916</v>
      </c>
      <c r="G122" s="6">
        <v>28</v>
      </c>
      <c r="H122" s="6">
        <v>45</v>
      </c>
      <c r="I122" s="1">
        <f t="shared" si="16"/>
        <v>-62.96296296296296</v>
      </c>
      <c r="J122" s="8">
        <v>0.0019016203703703704</v>
      </c>
      <c r="K122" s="8">
        <v>0.00171296296296296</v>
      </c>
      <c r="L122" s="1">
        <f t="shared" si="17"/>
        <v>-18.355855855856177</v>
      </c>
      <c r="M122" s="6">
        <v>41</v>
      </c>
      <c r="N122" s="6">
        <v>60</v>
      </c>
      <c r="O122" s="1">
        <f t="shared" si="18"/>
        <v>-52.77777777777777</v>
      </c>
      <c r="Q122" s="1">
        <f t="shared" si="19"/>
        <v>-144.42067067067083</v>
      </c>
      <c r="R122" s="16" t="s">
        <v>292</v>
      </c>
    </row>
    <row r="123" spans="1:18" ht="15.75">
      <c r="A123" s="35">
        <v>28</v>
      </c>
      <c r="B123" s="4" t="s">
        <v>147</v>
      </c>
      <c r="C123" s="2">
        <v>2004</v>
      </c>
      <c r="D123" s="8">
        <v>0.0005087962962962964</v>
      </c>
      <c r="E123" s="13">
        <v>0.000416666666666667</v>
      </c>
      <c r="F123" s="1">
        <f t="shared" si="15"/>
        <v>-36.851851851851706</v>
      </c>
      <c r="G123" s="6">
        <v>32</v>
      </c>
      <c r="H123" s="6">
        <v>45</v>
      </c>
      <c r="I123" s="1">
        <f t="shared" si="16"/>
        <v>-48.148148148148145</v>
      </c>
      <c r="J123" s="8">
        <v>0.002003472222222222</v>
      </c>
      <c r="K123" s="8">
        <v>0.001712962962962963</v>
      </c>
      <c r="L123" s="1">
        <f t="shared" si="17"/>
        <v>-28.26576576576574</v>
      </c>
      <c r="M123" s="6">
        <v>44</v>
      </c>
      <c r="N123" s="6">
        <v>60</v>
      </c>
      <c r="O123" s="1">
        <f t="shared" si="18"/>
        <v>-44.44444444444444</v>
      </c>
      <c r="Q123" s="1">
        <f t="shared" si="19"/>
        <v>-157.71021021021005</v>
      </c>
      <c r="R123" s="16" t="s">
        <v>298</v>
      </c>
    </row>
    <row r="124" spans="1:18" ht="15.75">
      <c r="A124" s="35">
        <v>29</v>
      </c>
      <c r="B124" s="4" t="s">
        <v>170</v>
      </c>
      <c r="C124" s="2">
        <v>2004</v>
      </c>
      <c r="D124" s="8">
        <v>0.00045474537037037033</v>
      </c>
      <c r="E124" s="13">
        <v>0.000416666666666667</v>
      </c>
      <c r="F124" s="1">
        <f t="shared" si="15"/>
        <v>-15.23148148148131</v>
      </c>
      <c r="G124" s="6">
        <v>29</v>
      </c>
      <c r="H124" s="6">
        <v>45</v>
      </c>
      <c r="I124" s="1">
        <f t="shared" si="16"/>
        <v>-59.25925925925926</v>
      </c>
      <c r="J124" s="8">
        <v>0.002310185185185185</v>
      </c>
      <c r="K124" s="8">
        <v>0.00171296296296296</v>
      </c>
      <c r="L124" s="1">
        <f t="shared" si="17"/>
        <v>-58.108108108108496</v>
      </c>
      <c r="M124" s="6">
        <v>47</v>
      </c>
      <c r="N124" s="6">
        <v>60</v>
      </c>
      <c r="O124" s="1">
        <f t="shared" si="18"/>
        <v>-36.111111111111114</v>
      </c>
      <c r="Q124" s="1">
        <f t="shared" si="19"/>
        <v>-168.70995995996017</v>
      </c>
      <c r="R124" s="16" t="s">
        <v>286</v>
      </c>
    </row>
    <row r="125" spans="1:18" ht="15.75">
      <c r="A125" s="35">
        <v>30</v>
      </c>
      <c r="B125" s="31" t="s">
        <v>168</v>
      </c>
      <c r="C125" s="32">
        <v>2004</v>
      </c>
      <c r="D125" s="8">
        <v>0.000540625</v>
      </c>
      <c r="E125" s="13">
        <v>0.000416666666666667</v>
      </c>
      <c r="F125" s="1">
        <f t="shared" si="15"/>
        <v>-49.583333333333144</v>
      </c>
      <c r="G125" s="6">
        <v>31</v>
      </c>
      <c r="H125" s="6">
        <v>45</v>
      </c>
      <c r="I125" s="1">
        <f t="shared" si="16"/>
        <v>-51.851851851851855</v>
      </c>
      <c r="J125" s="8">
        <v>0.002234953703703704</v>
      </c>
      <c r="K125" s="8">
        <v>0.001712962962962963</v>
      </c>
      <c r="L125" s="1">
        <f t="shared" si="17"/>
        <v>-50.78828828828829</v>
      </c>
      <c r="M125" s="6">
        <v>53</v>
      </c>
      <c r="N125" s="6">
        <v>60</v>
      </c>
      <c r="O125" s="1">
        <f t="shared" si="18"/>
        <v>-19.444444444444443</v>
      </c>
      <c r="Q125" s="1">
        <f t="shared" si="19"/>
        <v>-171.66791791791775</v>
      </c>
      <c r="R125" s="3" t="s">
        <v>300</v>
      </c>
    </row>
    <row r="126" spans="1:18" ht="15.75">
      <c r="A126" s="35">
        <v>31</v>
      </c>
      <c r="B126" s="4" t="s">
        <v>156</v>
      </c>
      <c r="C126" s="2">
        <v>2005</v>
      </c>
      <c r="D126" s="8">
        <v>0.00047106481481481484</v>
      </c>
      <c r="E126" s="13">
        <v>0.000416666666666667</v>
      </c>
      <c r="F126" s="1">
        <f t="shared" si="15"/>
        <v>-21.759259259259107</v>
      </c>
      <c r="G126" s="6">
        <v>31</v>
      </c>
      <c r="H126" s="6">
        <v>45</v>
      </c>
      <c r="I126" s="1">
        <f t="shared" si="16"/>
        <v>-51.851851851851855</v>
      </c>
      <c r="J126" s="8">
        <v>0.0019837962962962964</v>
      </c>
      <c r="K126" s="8">
        <v>0.001712962962962963</v>
      </c>
      <c r="L126" s="1">
        <f t="shared" si="17"/>
        <v>-26.351351351351358</v>
      </c>
      <c r="M126" s="6">
        <v>30</v>
      </c>
      <c r="N126" s="6">
        <v>60</v>
      </c>
      <c r="O126" s="1">
        <f t="shared" si="18"/>
        <v>-83.33333333333333</v>
      </c>
      <c r="Q126" s="1">
        <f t="shared" si="19"/>
        <v>-183.29579579579564</v>
      </c>
      <c r="R126" s="16" t="s">
        <v>289</v>
      </c>
    </row>
    <row r="127" spans="1:18" ht="15.75">
      <c r="A127" s="35">
        <v>32</v>
      </c>
      <c r="B127" s="4" t="s">
        <v>190</v>
      </c>
      <c r="C127" s="2">
        <v>2005</v>
      </c>
      <c r="D127" s="8">
        <v>0.0005099537037037038</v>
      </c>
      <c r="E127" s="13">
        <v>0.000416666666666667</v>
      </c>
      <c r="F127" s="1">
        <f t="shared" si="15"/>
        <v>-37.31481481481467</v>
      </c>
      <c r="G127" s="6">
        <v>24</v>
      </c>
      <c r="H127" s="6">
        <v>45</v>
      </c>
      <c r="I127" s="1">
        <f t="shared" si="16"/>
        <v>-77.77777777777777</v>
      </c>
      <c r="J127" s="8">
        <v>0.00231712962962963</v>
      </c>
      <c r="K127" s="8">
        <v>0.001712962962962963</v>
      </c>
      <c r="L127" s="1">
        <f t="shared" si="17"/>
        <v>-58.783783783783804</v>
      </c>
      <c r="M127" s="6">
        <v>55</v>
      </c>
      <c r="N127" s="6">
        <v>60</v>
      </c>
      <c r="O127" s="1">
        <f t="shared" si="18"/>
        <v>-13.888888888888888</v>
      </c>
      <c r="Q127" s="1">
        <f t="shared" si="19"/>
        <v>-187.76526526526513</v>
      </c>
      <c r="R127" s="3" t="s">
        <v>287</v>
      </c>
    </row>
    <row r="128" spans="1:18" ht="15.75">
      <c r="A128" s="35">
        <v>33</v>
      </c>
      <c r="B128" s="4" t="s">
        <v>160</v>
      </c>
      <c r="C128" s="2">
        <v>2004</v>
      </c>
      <c r="D128" s="8">
        <v>0.0005831018518518519</v>
      </c>
      <c r="E128" s="13">
        <v>0.000416666666666667</v>
      </c>
      <c r="F128" s="1">
        <f aca="true" t="shared" si="20" ref="F128:F148">(E128-D128)/E128/0.006</f>
        <v>-66.57407407407389</v>
      </c>
      <c r="G128" s="6">
        <v>30</v>
      </c>
      <c r="H128" s="6">
        <v>45</v>
      </c>
      <c r="I128" s="1">
        <f aca="true" t="shared" si="21" ref="I128:I148">(G128-H128)/45/0.006</f>
        <v>-55.55555555555555</v>
      </c>
      <c r="J128" s="8">
        <v>0.0020543981481481485</v>
      </c>
      <c r="K128" s="8">
        <v>0.001712962962962963</v>
      </c>
      <c r="L128" s="1">
        <f aca="true" t="shared" si="22" ref="L128:L148">(K128-J128)/K128/0.006</f>
        <v>-33.22072072072075</v>
      </c>
      <c r="M128" s="6">
        <v>45</v>
      </c>
      <c r="N128" s="6">
        <v>60</v>
      </c>
      <c r="O128" s="1">
        <f aca="true" t="shared" si="23" ref="O128:O148">(M128-N128)/N128/0.006</f>
        <v>-41.666666666666664</v>
      </c>
      <c r="Q128" s="1">
        <f aca="true" t="shared" si="24" ref="Q128:Q148">F128+I128+L128+O128</f>
        <v>-197.01701701701685</v>
      </c>
      <c r="R128" s="3" t="s">
        <v>294</v>
      </c>
    </row>
    <row r="129" spans="1:18" ht="15.75">
      <c r="A129" s="35">
        <v>34</v>
      </c>
      <c r="B129" s="31" t="s">
        <v>158</v>
      </c>
      <c r="C129" s="32">
        <v>2004</v>
      </c>
      <c r="D129" s="8">
        <v>0.0005953703703703703</v>
      </c>
      <c r="E129" s="13">
        <v>0.000416666666666667</v>
      </c>
      <c r="F129" s="1">
        <f t="shared" si="20"/>
        <v>-71.48148148148127</v>
      </c>
      <c r="G129" s="6">
        <v>22</v>
      </c>
      <c r="H129" s="6">
        <v>45</v>
      </c>
      <c r="I129" s="1">
        <f t="shared" si="21"/>
        <v>-85.18518518518518</v>
      </c>
      <c r="J129" s="8">
        <v>0.0023564814814814815</v>
      </c>
      <c r="K129" s="8">
        <v>0.001712962962962963</v>
      </c>
      <c r="L129" s="1">
        <f t="shared" si="22"/>
        <v>-62.61261261261261</v>
      </c>
      <c r="M129" s="6">
        <v>65</v>
      </c>
      <c r="N129" s="6">
        <v>60</v>
      </c>
      <c r="O129" s="1">
        <f t="shared" si="23"/>
        <v>13.888888888888888</v>
      </c>
      <c r="Q129" s="1">
        <f t="shared" si="24"/>
        <v>-205.3903903903902</v>
      </c>
      <c r="R129" s="16" t="s">
        <v>300</v>
      </c>
    </row>
    <row r="130" spans="1:18" ht="15.75">
      <c r="A130" s="35">
        <v>35</v>
      </c>
      <c r="B130" s="29" t="s">
        <v>62</v>
      </c>
      <c r="C130" s="30">
        <v>2004</v>
      </c>
      <c r="D130" s="8">
        <v>0.0005180555555555556</v>
      </c>
      <c r="E130" s="13">
        <v>0.000416666666666667</v>
      </c>
      <c r="F130" s="1">
        <f t="shared" si="20"/>
        <v>-40.55555555555539</v>
      </c>
      <c r="G130" s="6">
        <v>22</v>
      </c>
      <c r="H130" s="6">
        <v>45</v>
      </c>
      <c r="I130" s="1">
        <f t="shared" si="21"/>
        <v>-85.18518518518518</v>
      </c>
      <c r="J130" s="8">
        <v>0.0022835648148148147</v>
      </c>
      <c r="K130" s="8">
        <v>0.00171296296296296</v>
      </c>
      <c r="L130" s="1">
        <f t="shared" si="22"/>
        <v>-55.518018018018395</v>
      </c>
      <c r="M130" s="6">
        <v>51</v>
      </c>
      <c r="N130" s="6">
        <v>60</v>
      </c>
      <c r="O130" s="1">
        <f t="shared" si="23"/>
        <v>-25</v>
      </c>
      <c r="Q130" s="1">
        <f t="shared" si="24"/>
        <v>-206.25875875875897</v>
      </c>
      <c r="R130" s="16" t="s">
        <v>292</v>
      </c>
    </row>
    <row r="131" spans="1:18" ht="15.75">
      <c r="A131" s="35">
        <v>36</v>
      </c>
      <c r="B131" s="4" t="s">
        <v>150</v>
      </c>
      <c r="C131" s="2">
        <v>2005</v>
      </c>
      <c r="D131" s="8">
        <v>0.0005186342592592593</v>
      </c>
      <c r="E131" s="13">
        <v>0.000416666666666667</v>
      </c>
      <c r="F131" s="1">
        <f t="shared" si="20"/>
        <v>-40.78703703703686</v>
      </c>
      <c r="G131" s="6">
        <v>25</v>
      </c>
      <c r="H131" s="6">
        <v>45</v>
      </c>
      <c r="I131" s="1">
        <f t="shared" si="21"/>
        <v>-74.07407407407406</v>
      </c>
      <c r="J131" s="8">
        <v>0.002097222222222222</v>
      </c>
      <c r="K131" s="8">
        <v>0.001712962962962963</v>
      </c>
      <c r="L131" s="1">
        <f t="shared" si="22"/>
        <v>-37.38738738738737</v>
      </c>
      <c r="M131" s="6">
        <v>40</v>
      </c>
      <c r="N131" s="6">
        <v>60</v>
      </c>
      <c r="O131" s="1">
        <f t="shared" si="23"/>
        <v>-55.55555555555555</v>
      </c>
      <c r="Q131" s="1">
        <f t="shared" si="24"/>
        <v>-207.80405405405384</v>
      </c>
      <c r="R131" s="16" t="s">
        <v>289</v>
      </c>
    </row>
    <row r="132" spans="1:18" ht="15.75">
      <c r="A132" s="35">
        <v>37</v>
      </c>
      <c r="B132" s="4" t="s">
        <v>143</v>
      </c>
      <c r="C132" s="2">
        <v>2005</v>
      </c>
      <c r="D132" s="8">
        <v>0.0005871527777777777</v>
      </c>
      <c r="E132" s="13">
        <v>0.000416666666666667</v>
      </c>
      <c r="F132" s="1">
        <f t="shared" si="20"/>
        <v>-68.19444444444422</v>
      </c>
      <c r="G132" s="6">
        <v>34</v>
      </c>
      <c r="H132" s="6">
        <v>45</v>
      </c>
      <c r="I132" s="1">
        <f t="shared" si="21"/>
        <v>-40.74074074074074</v>
      </c>
      <c r="J132" s="8">
        <v>0.0023113425925925927</v>
      </c>
      <c r="K132" s="8">
        <v>0.001712962962962963</v>
      </c>
      <c r="L132" s="1">
        <f t="shared" si="22"/>
        <v>-58.22072072072073</v>
      </c>
      <c r="M132" s="6">
        <v>38</v>
      </c>
      <c r="N132" s="6">
        <v>60</v>
      </c>
      <c r="O132" s="1">
        <f t="shared" si="23"/>
        <v>-61.11111111111111</v>
      </c>
      <c r="Q132" s="1">
        <f t="shared" si="24"/>
        <v>-228.2670170170168</v>
      </c>
      <c r="R132" s="3" t="s">
        <v>290</v>
      </c>
    </row>
    <row r="133" spans="1:18" ht="15.75">
      <c r="A133" s="35">
        <v>38</v>
      </c>
      <c r="B133" s="4" t="s">
        <v>146</v>
      </c>
      <c r="C133" s="2">
        <v>2005</v>
      </c>
      <c r="D133" s="8">
        <v>0.0005967592592592593</v>
      </c>
      <c r="E133" s="13">
        <v>0.000416666666666667</v>
      </c>
      <c r="F133" s="1">
        <f t="shared" si="20"/>
        <v>-72.03703703703687</v>
      </c>
      <c r="G133" s="6">
        <v>21</v>
      </c>
      <c r="H133" s="6">
        <v>45</v>
      </c>
      <c r="I133" s="1">
        <f t="shared" si="21"/>
        <v>-88.88888888888889</v>
      </c>
      <c r="J133" s="8">
        <v>0.002313657407407407</v>
      </c>
      <c r="K133" s="8">
        <v>0.001712962962962963</v>
      </c>
      <c r="L133" s="1">
        <f t="shared" si="22"/>
        <v>-58.4459459459459</v>
      </c>
      <c r="M133" s="6">
        <v>56</v>
      </c>
      <c r="N133" s="6">
        <v>60</v>
      </c>
      <c r="O133" s="1">
        <f t="shared" si="23"/>
        <v>-11.11111111111111</v>
      </c>
      <c r="Q133" s="1">
        <f t="shared" si="24"/>
        <v>-230.48298298298278</v>
      </c>
      <c r="R133" s="3" t="s">
        <v>287</v>
      </c>
    </row>
    <row r="134" spans="1:18" ht="15.75">
      <c r="A134" s="35">
        <v>39</v>
      </c>
      <c r="B134" s="4" t="s">
        <v>188</v>
      </c>
      <c r="C134" s="2">
        <v>2005</v>
      </c>
      <c r="D134" s="8">
        <v>0.0004524305555555556</v>
      </c>
      <c r="E134" s="13">
        <v>0.000416666666666667</v>
      </c>
      <c r="F134" s="1">
        <f t="shared" si="20"/>
        <v>-14.305555555555413</v>
      </c>
      <c r="G134" s="6">
        <v>15</v>
      </c>
      <c r="H134" s="6">
        <v>45</v>
      </c>
      <c r="I134" s="1">
        <f t="shared" si="21"/>
        <v>-111.1111111111111</v>
      </c>
      <c r="J134" s="8">
        <v>0.002181712962962963</v>
      </c>
      <c r="K134" s="8">
        <v>0.00171296296296296</v>
      </c>
      <c r="L134" s="1">
        <f t="shared" si="22"/>
        <v>-45.60810810810848</v>
      </c>
      <c r="M134" s="6">
        <v>38</v>
      </c>
      <c r="N134" s="6">
        <v>60</v>
      </c>
      <c r="O134" s="1">
        <f t="shared" si="23"/>
        <v>-61.11111111111111</v>
      </c>
      <c r="Q134" s="1">
        <f t="shared" si="24"/>
        <v>-232.1358858858861</v>
      </c>
      <c r="R134" s="3" t="s">
        <v>297</v>
      </c>
    </row>
    <row r="135" spans="1:18" ht="15.75">
      <c r="A135" s="35">
        <v>40</v>
      </c>
      <c r="B135" s="29" t="s">
        <v>169</v>
      </c>
      <c r="C135" s="30">
        <v>2005</v>
      </c>
      <c r="D135" s="8">
        <v>0.0005900462962962962</v>
      </c>
      <c r="E135" s="13">
        <v>0.000416666666666667</v>
      </c>
      <c r="F135" s="1">
        <f t="shared" si="20"/>
        <v>-69.3518518518516</v>
      </c>
      <c r="G135" s="6">
        <v>27</v>
      </c>
      <c r="H135" s="6">
        <v>45</v>
      </c>
      <c r="I135" s="1">
        <f t="shared" si="21"/>
        <v>-66.66666666666667</v>
      </c>
      <c r="J135" s="8">
        <v>0.0022083333333333334</v>
      </c>
      <c r="K135" s="8">
        <v>0.00171296296296296</v>
      </c>
      <c r="L135" s="1">
        <f t="shared" si="22"/>
        <v>-48.19819819819858</v>
      </c>
      <c r="M135" s="6">
        <v>38</v>
      </c>
      <c r="N135" s="6">
        <v>60</v>
      </c>
      <c r="O135" s="1">
        <f t="shared" si="23"/>
        <v>-61.11111111111111</v>
      </c>
      <c r="Q135" s="1">
        <f t="shared" si="24"/>
        <v>-245.32782782782797</v>
      </c>
      <c r="R135" s="16" t="s">
        <v>292</v>
      </c>
    </row>
    <row r="136" spans="1:18" ht="15.75">
      <c r="A136" s="35">
        <v>41</v>
      </c>
      <c r="B136" s="4" t="s">
        <v>152</v>
      </c>
      <c r="C136" s="2">
        <v>2005</v>
      </c>
      <c r="D136" s="8">
        <v>0.0005528935185185185</v>
      </c>
      <c r="E136" s="13">
        <v>0.000416666666666667</v>
      </c>
      <c r="F136" s="1">
        <f t="shared" si="20"/>
        <v>-54.49074074074056</v>
      </c>
      <c r="G136" s="6">
        <v>31</v>
      </c>
      <c r="H136" s="6">
        <v>45</v>
      </c>
      <c r="I136" s="1">
        <f t="shared" si="21"/>
        <v>-51.851851851851855</v>
      </c>
      <c r="J136" s="8">
        <v>0.0025092592592592593</v>
      </c>
      <c r="K136" s="8">
        <v>0.001712962962962963</v>
      </c>
      <c r="L136" s="1">
        <f t="shared" si="22"/>
        <v>-77.47747747747746</v>
      </c>
      <c r="M136" s="6">
        <v>37</v>
      </c>
      <c r="N136" s="6">
        <v>60</v>
      </c>
      <c r="O136" s="1">
        <f t="shared" si="23"/>
        <v>-63.88888888888889</v>
      </c>
      <c r="Q136" s="1">
        <f t="shared" si="24"/>
        <v>-247.70895895895876</v>
      </c>
      <c r="R136" s="3" t="s">
        <v>287</v>
      </c>
    </row>
    <row r="137" spans="1:18" ht="15.75">
      <c r="A137" s="35">
        <v>42</v>
      </c>
      <c r="B137" s="31" t="s">
        <v>164</v>
      </c>
      <c r="C137" s="32">
        <v>2005</v>
      </c>
      <c r="D137" s="8">
        <v>0.0007113425925925925</v>
      </c>
      <c r="E137" s="13">
        <v>0.000416666666666667</v>
      </c>
      <c r="F137" s="1">
        <f t="shared" si="20"/>
        <v>-117.87037037037011</v>
      </c>
      <c r="G137" s="6">
        <v>32</v>
      </c>
      <c r="H137" s="6">
        <v>45</v>
      </c>
      <c r="I137" s="1">
        <f t="shared" si="21"/>
        <v>-48.148148148148145</v>
      </c>
      <c r="J137" s="8">
        <v>0.0022407407407407406</v>
      </c>
      <c r="K137" s="8">
        <v>0.001712962962962963</v>
      </c>
      <c r="L137" s="1">
        <f t="shared" si="22"/>
        <v>-51.35135135135133</v>
      </c>
      <c r="M137" s="6">
        <v>47</v>
      </c>
      <c r="N137" s="6">
        <v>60</v>
      </c>
      <c r="O137" s="1">
        <f t="shared" si="23"/>
        <v>-36.111111111111114</v>
      </c>
      <c r="Q137" s="1">
        <f t="shared" si="24"/>
        <v>-253.4809809809807</v>
      </c>
      <c r="R137" s="3" t="s">
        <v>288</v>
      </c>
    </row>
    <row r="138" spans="1:18" ht="15.75">
      <c r="A138" s="35">
        <v>43</v>
      </c>
      <c r="B138" s="29" t="s">
        <v>145</v>
      </c>
      <c r="C138" s="30">
        <v>2004</v>
      </c>
      <c r="D138" s="8">
        <v>0.0005629629629629629</v>
      </c>
      <c r="E138" s="13">
        <v>0.000416666666666667</v>
      </c>
      <c r="F138" s="1">
        <f t="shared" si="20"/>
        <v>-58.51851851851831</v>
      </c>
      <c r="G138" s="6">
        <v>22</v>
      </c>
      <c r="H138" s="6">
        <v>45</v>
      </c>
      <c r="I138" s="1">
        <f t="shared" si="21"/>
        <v>-85.18518518518518</v>
      </c>
      <c r="J138" s="8">
        <v>0.002605324074074074</v>
      </c>
      <c r="K138" s="8">
        <v>0.001712962962962963</v>
      </c>
      <c r="L138" s="1">
        <f t="shared" si="22"/>
        <v>-86.82432432432431</v>
      </c>
      <c r="M138" s="6">
        <v>49</v>
      </c>
      <c r="N138" s="6">
        <v>60</v>
      </c>
      <c r="O138" s="1">
        <f t="shared" si="23"/>
        <v>-30.555555555555554</v>
      </c>
      <c r="Q138" s="1">
        <f t="shared" si="24"/>
        <v>-261.08358358358333</v>
      </c>
      <c r="R138" s="3" t="s">
        <v>292</v>
      </c>
    </row>
    <row r="139" spans="1:18" ht="15.75">
      <c r="A139" s="35">
        <v>44</v>
      </c>
      <c r="B139" s="4" t="s">
        <v>167</v>
      </c>
      <c r="C139" s="2">
        <v>2005</v>
      </c>
      <c r="D139" s="8">
        <v>0.0005391203703703704</v>
      </c>
      <c r="E139" s="13">
        <v>0.000416666666666667</v>
      </c>
      <c r="F139" s="1">
        <f t="shared" si="20"/>
        <v>-48.98148148148129</v>
      </c>
      <c r="G139" s="6">
        <v>21</v>
      </c>
      <c r="H139" s="6">
        <v>45</v>
      </c>
      <c r="I139" s="1">
        <f t="shared" si="21"/>
        <v>-88.88888888888889</v>
      </c>
      <c r="J139" s="8">
        <v>0.0026203703703703706</v>
      </c>
      <c r="K139" s="8">
        <v>0.001712962962962963</v>
      </c>
      <c r="L139" s="1">
        <f t="shared" si="22"/>
        <v>-88.28828828828829</v>
      </c>
      <c r="M139" s="6">
        <v>45</v>
      </c>
      <c r="N139" s="6">
        <v>60</v>
      </c>
      <c r="O139" s="1">
        <f t="shared" si="23"/>
        <v>-41.666666666666664</v>
      </c>
      <c r="Q139" s="1">
        <f t="shared" si="24"/>
        <v>-267.82532532532514</v>
      </c>
      <c r="R139" s="3" t="s">
        <v>286</v>
      </c>
    </row>
    <row r="140" spans="1:18" ht="15.75">
      <c r="A140" s="35">
        <v>45</v>
      </c>
      <c r="B140" s="4" t="s">
        <v>159</v>
      </c>
      <c r="C140" s="2">
        <v>2005</v>
      </c>
      <c r="D140" s="8">
        <v>0.0005331018518518519</v>
      </c>
      <c r="E140" s="13">
        <v>0.000416666666666667</v>
      </c>
      <c r="F140" s="1">
        <f t="shared" si="20"/>
        <v>-46.574074074073906</v>
      </c>
      <c r="G140" s="6">
        <v>22</v>
      </c>
      <c r="H140" s="6">
        <v>45</v>
      </c>
      <c r="I140" s="1">
        <f t="shared" si="21"/>
        <v>-85.18518518518518</v>
      </c>
      <c r="J140" s="8">
        <v>0.0025173611111111113</v>
      </c>
      <c r="K140" s="8">
        <v>0.001712962962962963</v>
      </c>
      <c r="L140" s="1">
        <f t="shared" si="22"/>
        <v>-78.26576576576576</v>
      </c>
      <c r="M140" s="6">
        <v>38</v>
      </c>
      <c r="N140" s="6">
        <v>60</v>
      </c>
      <c r="O140" s="1">
        <f t="shared" si="23"/>
        <v>-61.11111111111111</v>
      </c>
      <c r="Q140" s="1">
        <f t="shared" si="24"/>
        <v>-271.1361361361359</v>
      </c>
      <c r="R140" s="16" t="s">
        <v>289</v>
      </c>
    </row>
    <row r="141" spans="1:18" ht="15.75">
      <c r="A141" s="35">
        <v>46</v>
      </c>
      <c r="B141" s="4" t="s">
        <v>144</v>
      </c>
      <c r="C141" s="2">
        <v>2005</v>
      </c>
      <c r="D141" s="8">
        <v>0.0005708333333333332</v>
      </c>
      <c r="E141" s="13">
        <v>0.000416666666666667</v>
      </c>
      <c r="F141" s="1">
        <f t="shared" si="20"/>
        <v>-61.66666666666643</v>
      </c>
      <c r="G141" s="6">
        <v>26</v>
      </c>
      <c r="H141" s="6">
        <v>45</v>
      </c>
      <c r="I141" s="1">
        <f t="shared" si="21"/>
        <v>-70.37037037037037</v>
      </c>
      <c r="J141" s="8">
        <v>0.002810185185185185</v>
      </c>
      <c r="K141" s="8">
        <v>0.001712962962962963</v>
      </c>
      <c r="L141" s="1">
        <f t="shared" si="22"/>
        <v>-106.75675675675674</v>
      </c>
      <c r="M141" s="6">
        <v>48</v>
      </c>
      <c r="N141" s="6">
        <v>60</v>
      </c>
      <c r="O141" s="1">
        <f t="shared" si="23"/>
        <v>-33.333333333333336</v>
      </c>
      <c r="Q141" s="1">
        <f t="shared" si="24"/>
        <v>-272.12712712712687</v>
      </c>
      <c r="R141" s="16" t="s">
        <v>294</v>
      </c>
    </row>
    <row r="142" spans="1:18" ht="15.75">
      <c r="A142" s="35">
        <v>47</v>
      </c>
      <c r="B142" s="31" t="s">
        <v>182</v>
      </c>
      <c r="C142" s="32">
        <v>2005</v>
      </c>
      <c r="D142" s="8">
        <v>0.0006079861111111111</v>
      </c>
      <c r="E142" s="13">
        <v>0.000416666666666667</v>
      </c>
      <c r="F142" s="1">
        <f t="shared" si="20"/>
        <v>-76.52777777777757</v>
      </c>
      <c r="G142" s="6">
        <v>21</v>
      </c>
      <c r="H142" s="6">
        <v>45</v>
      </c>
      <c r="I142" s="1">
        <f t="shared" si="21"/>
        <v>-88.88888888888889</v>
      </c>
      <c r="J142" s="8">
        <v>0.0020532407407407405</v>
      </c>
      <c r="K142" s="8">
        <v>0.00171296296296296</v>
      </c>
      <c r="L142" s="1">
        <f t="shared" si="22"/>
        <v>-33.10810810810843</v>
      </c>
      <c r="M142" s="6">
        <v>30</v>
      </c>
      <c r="N142" s="6">
        <v>60</v>
      </c>
      <c r="O142" s="1">
        <f t="shared" si="23"/>
        <v>-83.33333333333333</v>
      </c>
      <c r="Q142" s="1">
        <f t="shared" si="24"/>
        <v>-281.85810810810824</v>
      </c>
      <c r="R142" s="16" t="s">
        <v>300</v>
      </c>
    </row>
    <row r="143" spans="1:18" ht="15.75">
      <c r="A143" s="35">
        <v>48</v>
      </c>
      <c r="B143" s="4" t="s">
        <v>187</v>
      </c>
      <c r="C143" s="2">
        <v>2004</v>
      </c>
      <c r="D143" s="8">
        <v>0.000641550925925926</v>
      </c>
      <c r="E143" s="13">
        <v>0.000416666666666667</v>
      </c>
      <c r="F143" s="1">
        <f t="shared" si="20"/>
        <v>-89.9537037037035</v>
      </c>
      <c r="G143" s="6">
        <v>12</v>
      </c>
      <c r="H143" s="6">
        <v>45</v>
      </c>
      <c r="I143" s="1">
        <f t="shared" si="21"/>
        <v>-122.22222222222221</v>
      </c>
      <c r="J143" s="8">
        <v>0.0024502314814814816</v>
      </c>
      <c r="K143" s="8">
        <v>0.001712962962962963</v>
      </c>
      <c r="L143" s="1">
        <f t="shared" si="22"/>
        <v>-71.73423423423424</v>
      </c>
      <c r="M143" s="6">
        <v>60</v>
      </c>
      <c r="N143" s="6">
        <v>60</v>
      </c>
      <c r="O143" s="1">
        <f t="shared" si="23"/>
        <v>0</v>
      </c>
      <c r="Q143" s="1">
        <f t="shared" si="24"/>
        <v>-283.91016016015993</v>
      </c>
      <c r="R143" s="3" t="s">
        <v>300</v>
      </c>
    </row>
    <row r="144" spans="1:18" ht="15.75">
      <c r="A144" s="35">
        <v>49</v>
      </c>
      <c r="B144" s="4" t="s">
        <v>162</v>
      </c>
      <c r="C144" s="2">
        <v>2005</v>
      </c>
      <c r="D144" s="8">
        <v>0.0006015046296296297</v>
      </c>
      <c r="E144" s="13">
        <v>0.000416666666666667</v>
      </c>
      <c r="F144" s="1">
        <f t="shared" si="20"/>
        <v>-73.935185185185</v>
      </c>
      <c r="G144" s="6">
        <v>25</v>
      </c>
      <c r="H144" s="6">
        <v>45</v>
      </c>
      <c r="I144" s="1">
        <f t="shared" si="21"/>
        <v>-74.07407407407406</v>
      </c>
      <c r="J144" s="8">
        <v>0.0026041666666666665</v>
      </c>
      <c r="K144" s="8">
        <v>0.001712962962962963</v>
      </c>
      <c r="L144" s="1">
        <f t="shared" si="22"/>
        <v>-86.7117117117117</v>
      </c>
      <c r="M144" s="6">
        <v>24</v>
      </c>
      <c r="N144" s="6">
        <v>60</v>
      </c>
      <c r="O144" s="1">
        <f t="shared" si="23"/>
        <v>-100</v>
      </c>
      <c r="Q144" s="1">
        <f t="shared" si="24"/>
        <v>-334.72097097097077</v>
      </c>
      <c r="R144" s="3" t="s">
        <v>287</v>
      </c>
    </row>
    <row r="145" spans="1:18" ht="15.75">
      <c r="A145" s="35">
        <v>50</v>
      </c>
      <c r="B145" s="4" t="s">
        <v>165</v>
      </c>
      <c r="C145" s="2">
        <v>2005</v>
      </c>
      <c r="D145" s="8">
        <v>0.0007275462962962963</v>
      </c>
      <c r="E145" s="13">
        <v>0.000416666666666667</v>
      </c>
      <c r="F145" s="1">
        <f t="shared" si="20"/>
        <v>-124.35185185185162</v>
      </c>
      <c r="G145" s="6">
        <v>24</v>
      </c>
      <c r="H145" s="6">
        <v>45</v>
      </c>
      <c r="I145" s="1">
        <f t="shared" si="21"/>
        <v>-77.77777777777777</v>
      </c>
      <c r="J145" s="8">
        <v>0.0022314814814814814</v>
      </c>
      <c r="K145" s="8">
        <v>0.001712962962962963</v>
      </c>
      <c r="L145" s="1">
        <f t="shared" si="22"/>
        <v>-50.45045045045043</v>
      </c>
      <c r="M145" s="6">
        <v>25</v>
      </c>
      <c r="N145" s="6">
        <v>60</v>
      </c>
      <c r="O145" s="1">
        <f t="shared" si="23"/>
        <v>-97.22222222222223</v>
      </c>
      <c r="Q145" s="1">
        <f t="shared" si="24"/>
        <v>-349.80230230230205</v>
      </c>
      <c r="R145" s="16" t="s">
        <v>290</v>
      </c>
    </row>
    <row r="146" spans="1:18" ht="15.75">
      <c r="A146" s="35">
        <v>51</v>
      </c>
      <c r="B146" s="4" t="s">
        <v>149</v>
      </c>
      <c r="C146" s="2">
        <v>2005</v>
      </c>
      <c r="D146" s="8">
        <v>0.0005876157407407408</v>
      </c>
      <c r="E146" s="13">
        <v>0.000416666666666667</v>
      </c>
      <c r="F146" s="1">
        <f t="shared" si="20"/>
        <v>-68.37962962962943</v>
      </c>
      <c r="G146" s="6">
        <v>7</v>
      </c>
      <c r="H146" s="6">
        <v>45</v>
      </c>
      <c r="I146" s="1">
        <f t="shared" si="21"/>
        <v>-140.74074074074073</v>
      </c>
      <c r="J146" s="8">
        <v>0.002469907407407407</v>
      </c>
      <c r="K146" s="8">
        <v>0.001712962962962963</v>
      </c>
      <c r="L146" s="1">
        <f t="shared" si="22"/>
        <v>-73.64864864864863</v>
      </c>
      <c r="M146" s="6">
        <v>35</v>
      </c>
      <c r="N146" s="6">
        <v>60</v>
      </c>
      <c r="O146" s="1">
        <f t="shared" si="23"/>
        <v>-69.44444444444444</v>
      </c>
      <c r="Q146" s="1">
        <f t="shared" si="24"/>
        <v>-352.21346346346326</v>
      </c>
      <c r="R146" s="3" t="s">
        <v>294</v>
      </c>
    </row>
    <row r="147" spans="1:18" ht="15.75">
      <c r="A147" s="35">
        <v>52</v>
      </c>
      <c r="B147" s="31" t="s">
        <v>63</v>
      </c>
      <c r="C147" s="32">
        <v>2004</v>
      </c>
      <c r="D147" s="8">
        <v>0.0007219907407407408</v>
      </c>
      <c r="E147" s="13">
        <v>0.000416666666666667</v>
      </c>
      <c r="F147" s="1">
        <f t="shared" si="20"/>
        <v>-122.12962962962942</v>
      </c>
      <c r="G147" s="6">
        <v>21</v>
      </c>
      <c r="H147" s="6">
        <v>45</v>
      </c>
      <c r="I147" s="1">
        <f t="shared" si="21"/>
        <v>-88.88888888888889</v>
      </c>
      <c r="J147" s="8">
        <v>0.0029467592592592588</v>
      </c>
      <c r="K147" s="8">
        <v>0.00171296296296296</v>
      </c>
      <c r="L147" s="1">
        <f t="shared" si="22"/>
        <v>-120.0450450450455</v>
      </c>
      <c r="M147" s="6">
        <v>43</v>
      </c>
      <c r="N147" s="6">
        <v>60</v>
      </c>
      <c r="O147" s="1">
        <f t="shared" si="23"/>
        <v>-47.22222222222222</v>
      </c>
      <c r="Q147" s="1">
        <f t="shared" si="24"/>
        <v>-378.285785785786</v>
      </c>
      <c r="R147" s="16" t="s">
        <v>300</v>
      </c>
    </row>
    <row r="148" spans="1:18" ht="15.75">
      <c r="A148" s="35">
        <v>53</v>
      </c>
      <c r="B148" s="31" t="s">
        <v>174</v>
      </c>
      <c r="C148" s="32">
        <v>2005</v>
      </c>
      <c r="D148" s="8">
        <v>0.0008685185185185185</v>
      </c>
      <c r="E148" s="13">
        <v>0.000416666666666667</v>
      </c>
      <c r="F148" s="1">
        <f t="shared" si="20"/>
        <v>-180.74074074074042</v>
      </c>
      <c r="G148" s="6">
        <v>12</v>
      </c>
      <c r="H148" s="6">
        <v>45</v>
      </c>
      <c r="I148" s="1">
        <f t="shared" si="21"/>
        <v>-122.22222222222221</v>
      </c>
      <c r="J148" s="8">
        <v>0.003383101851851851</v>
      </c>
      <c r="K148" s="8">
        <v>0.00171296296296296</v>
      </c>
      <c r="L148" s="1">
        <f t="shared" si="22"/>
        <v>-162.50000000000048</v>
      </c>
      <c r="M148" s="6">
        <v>26</v>
      </c>
      <c r="N148" s="6">
        <v>60</v>
      </c>
      <c r="O148" s="1">
        <f t="shared" si="23"/>
        <v>-94.44444444444444</v>
      </c>
      <c r="Q148" s="1">
        <f t="shared" si="24"/>
        <v>-559.9074074074076</v>
      </c>
      <c r="R148" s="3" t="s">
        <v>300</v>
      </c>
    </row>
    <row r="149" spans="1:18" ht="15.75">
      <c r="A149" s="35"/>
      <c r="B149" s="31" t="s">
        <v>148</v>
      </c>
      <c r="C149" s="32">
        <v>2005</v>
      </c>
      <c r="D149" s="8"/>
      <c r="E149" s="13">
        <v>0.000416666666666667</v>
      </c>
      <c r="F149" s="1"/>
      <c r="G149" s="6">
        <v>27</v>
      </c>
      <c r="H149" s="6">
        <v>45</v>
      </c>
      <c r="I149" s="1">
        <f>(G149-H149)/45/0.006</f>
        <v>-66.66666666666667</v>
      </c>
      <c r="J149" s="8">
        <v>0.0021944444444444446</v>
      </c>
      <c r="K149" s="8">
        <v>0.001712962962962963</v>
      </c>
      <c r="L149" s="1">
        <f>(K149-J149)/K149/0.006</f>
        <v>-46.84684684684686</v>
      </c>
      <c r="M149" s="6">
        <v>37</v>
      </c>
      <c r="N149" s="6">
        <v>60</v>
      </c>
      <c r="O149" s="1">
        <f>(M149-N149)/N149/0.006</f>
        <v>-63.88888888888889</v>
      </c>
      <c r="Q149" s="1"/>
      <c r="R149" s="3" t="s">
        <v>288</v>
      </c>
    </row>
    <row r="150" spans="1:18" ht="15.75">
      <c r="A150" s="35"/>
      <c r="B150" s="31" t="s">
        <v>183</v>
      </c>
      <c r="C150" s="32">
        <v>2004</v>
      </c>
      <c r="E150" s="13">
        <v>0.000416666666666667</v>
      </c>
      <c r="F150" s="1"/>
      <c r="H150" s="6">
        <v>45</v>
      </c>
      <c r="I150" s="1">
        <f>(G150-H150)/45/0.006</f>
        <v>-166.66666666666666</v>
      </c>
      <c r="J150" s="8">
        <v>0.0024074074074074076</v>
      </c>
      <c r="K150" s="8">
        <v>0.00171296296296296</v>
      </c>
      <c r="L150" s="1">
        <f>(K150-J150)/K150/0.006</f>
        <v>-67.56756756756799</v>
      </c>
      <c r="M150" s="6">
        <v>47</v>
      </c>
      <c r="N150" s="6">
        <v>60</v>
      </c>
      <c r="O150" s="1">
        <f>(M150-N150)/N150/0.006</f>
        <v>-36.111111111111114</v>
      </c>
      <c r="Q150" s="1"/>
      <c r="R150" s="16" t="s">
        <v>300</v>
      </c>
    </row>
    <row r="151" spans="1:18" ht="15.75">
      <c r="A151" s="35"/>
      <c r="B151" s="31" t="s">
        <v>179</v>
      </c>
      <c r="C151" s="32">
        <v>2005</v>
      </c>
      <c r="E151" s="13">
        <v>0.000416666666666667</v>
      </c>
      <c r="F151" s="1"/>
      <c r="G151" s="6">
        <v>24</v>
      </c>
      <c r="H151" s="6">
        <v>45</v>
      </c>
      <c r="I151" s="1">
        <f>(G151-H151)/45/0.006</f>
        <v>-77.77777777777777</v>
      </c>
      <c r="J151" s="8">
        <v>0.002585648148148148</v>
      </c>
      <c r="K151" s="8">
        <v>0.00171296296296296</v>
      </c>
      <c r="L151" s="1">
        <f>(K151-J151)/K151/0.006</f>
        <v>-84.90990990991034</v>
      </c>
      <c r="M151" s="6">
        <v>61</v>
      </c>
      <c r="N151" s="6">
        <v>60</v>
      </c>
      <c r="O151" s="1">
        <f>(M151-N151)/N151/0.006</f>
        <v>2.7777777777777777</v>
      </c>
      <c r="Q151" s="1"/>
      <c r="R151" s="3" t="s">
        <v>276</v>
      </c>
    </row>
    <row r="152" spans="2:18" ht="15.75">
      <c r="B152" s="4" t="s">
        <v>151</v>
      </c>
      <c r="C152" s="2">
        <v>2005</v>
      </c>
      <c r="D152" s="8"/>
      <c r="E152" s="13">
        <v>0.000416666666666667</v>
      </c>
      <c r="F152" s="1"/>
      <c r="G152" s="6">
        <v>22</v>
      </c>
      <c r="H152" s="6">
        <v>45</v>
      </c>
      <c r="I152" s="1">
        <f>(G152-H152)/45/0.006</f>
        <v>-85.18518518518518</v>
      </c>
      <c r="J152" s="8">
        <v>0.0017835648148148149</v>
      </c>
      <c r="K152" s="8">
        <v>0.001712962962962963</v>
      </c>
      <c r="L152" s="1">
        <f>(K152-J152)/K152/0.006</f>
        <v>-6.86936936936937</v>
      </c>
      <c r="M152" s="6">
        <v>46</v>
      </c>
      <c r="N152" s="6">
        <v>60</v>
      </c>
      <c r="O152" s="1">
        <f>(M152-N152)/N152/0.006</f>
        <v>-38.888888888888886</v>
      </c>
      <c r="Q152" s="1"/>
      <c r="R152" s="3" t="s">
        <v>285</v>
      </c>
    </row>
    <row r="153" spans="2:18" ht="15.75">
      <c r="B153" s="5" t="s">
        <v>278</v>
      </c>
      <c r="C153" s="41">
        <v>2005</v>
      </c>
      <c r="D153" s="8">
        <v>0.0005153935185185184</v>
      </c>
      <c r="E153" s="13"/>
      <c r="F153" s="1"/>
      <c r="H153" s="6"/>
      <c r="I153" s="1"/>
      <c r="J153" s="8"/>
      <c r="K153" s="8"/>
      <c r="L153" s="1"/>
      <c r="N153" s="6"/>
      <c r="O153" s="1"/>
      <c r="Q153" s="1"/>
      <c r="R153" s="3" t="s">
        <v>300</v>
      </c>
    </row>
    <row r="155" spans="1:17" ht="15.75">
      <c r="A155" s="35"/>
      <c r="B155" s="44"/>
      <c r="C155" s="41"/>
      <c r="D155" s="14" t="s">
        <v>17</v>
      </c>
      <c r="E155" s="10"/>
      <c r="F155" s="10"/>
      <c r="G155" s="14"/>
      <c r="H155" s="10"/>
      <c r="I155" s="10"/>
      <c r="J155" s="14" t="s">
        <v>18</v>
      </c>
      <c r="K155" s="14"/>
      <c r="L155" s="10"/>
      <c r="M155" s="14" t="s">
        <v>19</v>
      </c>
      <c r="N155" s="10"/>
      <c r="O155" s="10"/>
      <c r="P155" s="11"/>
      <c r="Q155" s="10"/>
    </row>
    <row r="156" spans="1:17" ht="15.75">
      <c r="A156" s="35"/>
      <c r="B156" s="36" t="s">
        <v>64</v>
      </c>
      <c r="C156" s="41"/>
      <c r="D156" s="14" t="s">
        <v>51</v>
      </c>
      <c r="E156" s="10"/>
      <c r="F156" s="10" t="s">
        <v>10</v>
      </c>
      <c r="G156" s="14" t="s">
        <v>5</v>
      </c>
      <c r="H156" s="10"/>
      <c r="I156" s="10" t="s">
        <v>10</v>
      </c>
      <c r="J156" s="14" t="s">
        <v>52</v>
      </c>
      <c r="K156" s="14"/>
      <c r="L156" s="10" t="s">
        <v>10</v>
      </c>
      <c r="M156" s="14" t="s">
        <v>53</v>
      </c>
      <c r="N156" s="10"/>
      <c r="O156" s="10" t="s">
        <v>10</v>
      </c>
      <c r="P156" s="11"/>
      <c r="Q156" s="10" t="s">
        <v>8</v>
      </c>
    </row>
    <row r="157" spans="1:18" ht="15.75">
      <c r="A157" s="27">
        <v>1</v>
      </c>
      <c r="B157" s="4" t="s">
        <v>202</v>
      </c>
      <c r="C157" s="2">
        <v>2005</v>
      </c>
      <c r="D157" s="8">
        <v>0.0004297453703703704</v>
      </c>
      <c r="E157" s="8">
        <v>0.00046875</v>
      </c>
      <c r="F157" s="1">
        <f aca="true" t="shared" si="25" ref="F157:F174">(E157-D157)/E157/0.006</f>
        <v>13.868312757201622</v>
      </c>
      <c r="G157" s="6">
        <v>36</v>
      </c>
      <c r="H157" s="6">
        <v>45</v>
      </c>
      <c r="I157" s="1">
        <f aca="true" t="shared" si="26" ref="I157:I175">(G157-H157)/45/0.006</f>
        <v>-33.333333333333336</v>
      </c>
      <c r="J157" s="8">
        <v>0.002199074074074074</v>
      </c>
      <c r="K157" s="8">
        <v>0.00214120370370364</v>
      </c>
      <c r="L157" s="1">
        <f aca="true" t="shared" si="27" ref="L157:L175">(K157-J157)/K157/0.006</f>
        <v>-4.504504504509607</v>
      </c>
      <c r="M157" s="6">
        <v>82</v>
      </c>
      <c r="N157" s="6">
        <v>60</v>
      </c>
      <c r="O157" s="1">
        <f aca="true" t="shared" si="28" ref="O157:O175">(M157-N157)/N157/0.006</f>
        <v>61.11111111111111</v>
      </c>
      <c r="P157" s="5"/>
      <c r="Q157" s="1">
        <f aca="true" t="shared" si="29" ref="Q157:Q174">F157+I157+L157+O157</f>
        <v>37.14158603046978</v>
      </c>
      <c r="R157" s="3" t="s">
        <v>286</v>
      </c>
    </row>
    <row r="158" spans="1:18" ht="15.75">
      <c r="A158" s="12">
        <v>2</v>
      </c>
      <c r="B158" s="33" t="s">
        <v>65</v>
      </c>
      <c r="C158" s="34">
        <v>2004</v>
      </c>
      <c r="D158" s="8">
        <v>0.0004895833333333333</v>
      </c>
      <c r="E158" s="8">
        <v>0.00046875</v>
      </c>
      <c r="F158" s="1">
        <f t="shared" si="25"/>
        <v>-7.407407407407402</v>
      </c>
      <c r="G158" s="6">
        <v>40</v>
      </c>
      <c r="H158" s="6">
        <v>45</v>
      </c>
      <c r="I158" s="1">
        <f t="shared" si="26"/>
        <v>-18.518518518518515</v>
      </c>
      <c r="J158" s="8">
        <v>0.002034722222222222</v>
      </c>
      <c r="K158" s="8">
        <v>0.00214120370370374</v>
      </c>
      <c r="L158" s="1">
        <f t="shared" si="27"/>
        <v>8.288288288291</v>
      </c>
      <c r="M158" s="6">
        <v>79</v>
      </c>
      <c r="N158" s="6">
        <v>60</v>
      </c>
      <c r="O158" s="1">
        <f t="shared" si="28"/>
        <v>52.77777777777777</v>
      </c>
      <c r="P158" s="5"/>
      <c r="Q158" s="1">
        <f t="shared" si="29"/>
        <v>35.140140140142854</v>
      </c>
      <c r="R158" s="3" t="s">
        <v>286</v>
      </c>
    </row>
    <row r="159" spans="1:18" ht="15.75">
      <c r="A159" s="27">
        <v>3</v>
      </c>
      <c r="B159" s="33" t="s">
        <v>67</v>
      </c>
      <c r="C159" s="34">
        <v>2004</v>
      </c>
      <c r="D159" s="8">
        <v>0.00047256944444444446</v>
      </c>
      <c r="E159" s="8">
        <v>0.00046875</v>
      </c>
      <c r="F159" s="1">
        <f t="shared" si="25"/>
        <v>-1.3580246913580358</v>
      </c>
      <c r="G159" s="6">
        <v>41</v>
      </c>
      <c r="H159" s="6">
        <v>45</v>
      </c>
      <c r="I159" s="1">
        <f t="shared" si="26"/>
        <v>-14.814814814814815</v>
      </c>
      <c r="J159" s="8">
        <v>0.0022847222222222223</v>
      </c>
      <c r="K159" s="8">
        <v>0.00214120370370361</v>
      </c>
      <c r="L159" s="1">
        <f t="shared" si="27"/>
        <v>-11.171171171178951</v>
      </c>
      <c r="M159" s="6">
        <v>80</v>
      </c>
      <c r="N159" s="6">
        <v>60</v>
      </c>
      <c r="O159" s="1">
        <f t="shared" si="28"/>
        <v>55.55555555555555</v>
      </c>
      <c r="P159" s="5"/>
      <c r="Q159" s="1">
        <f t="shared" si="29"/>
        <v>28.21154487820375</v>
      </c>
      <c r="R159" s="3" t="s">
        <v>286</v>
      </c>
    </row>
    <row r="160" spans="1:18" ht="15.75">
      <c r="A160" s="12">
        <v>4</v>
      </c>
      <c r="B160" s="4" t="s">
        <v>97</v>
      </c>
      <c r="C160" s="2">
        <v>2004</v>
      </c>
      <c r="D160" s="8">
        <v>0.0004180555555555556</v>
      </c>
      <c r="E160" s="8">
        <v>0.00046875</v>
      </c>
      <c r="F160" s="1">
        <f t="shared" si="25"/>
        <v>18.02469135802468</v>
      </c>
      <c r="G160" s="6">
        <v>39</v>
      </c>
      <c r="H160" s="6">
        <v>45</v>
      </c>
      <c r="I160" s="1">
        <f t="shared" si="26"/>
        <v>-22.22222222222222</v>
      </c>
      <c r="J160" s="8">
        <v>0.0021377314814814813</v>
      </c>
      <c r="K160" s="8">
        <v>0.00214120370370371</v>
      </c>
      <c r="L160" s="1">
        <f t="shared" si="27"/>
        <v>0.27027027027075734</v>
      </c>
      <c r="M160" s="6">
        <v>68</v>
      </c>
      <c r="N160" s="6">
        <v>60</v>
      </c>
      <c r="O160" s="1">
        <f t="shared" si="28"/>
        <v>22.22222222222222</v>
      </c>
      <c r="P160" s="5"/>
      <c r="Q160" s="1">
        <f t="shared" si="29"/>
        <v>18.294961628295436</v>
      </c>
      <c r="R160" s="3" t="s">
        <v>285</v>
      </c>
    </row>
    <row r="161" spans="1:18" ht="15.75">
      <c r="A161" s="27">
        <v>5</v>
      </c>
      <c r="B161" s="4" t="s">
        <v>197</v>
      </c>
      <c r="C161" s="2">
        <v>2004</v>
      </c>
      <c r="D161" s="8">
        <v>0.0004413194444444445</v>
      </c>
      <c r="E161" s="8">
        <v>0.00046875</v>
      </c>
      <c r="F161" s="1">
        <f t="shared" si="25"/>
        <v>9.753086419753066</v>
      </c>
      <c r="G161" s="6">
        <v>35</v>
      </c>
      <c r="H161" s="6">
        <v>45</v>
      </c>
      <c r="I161" s="1">
        <f t="shared" si="26"/>
        <v>-37.03703703703703</v>
      </c>
      <c r="J161" s="8">
        <v>0.0021377314814814813</v>
      </c>
      <c r="K161" s="8">
        <v>0.00214120370370372</v>
      </c>
      <c r="L161" s="1">
        <f t="shared" si="27"/>
        <v>0.2702702702715325</v>
      </c>
      <c r="M161" s="6">
        <v>76</v>
      </c>
      <c r="N161" s="6">
        <v>60</v>
      </c>
      <c r="O161" s="1">
        <f t="shared" si="28"/>
        <v>44.44444444444444</v>
      </c>
      <c r="P161" s="5"/>
      <c r="Q161" s="1">
        <f t="shared" si="29"/>
        <v>17.43076409743201</v>
      </c>
      <c r="R161" s="3" t="s">
        <v>285</v>
      </c>
    </row>
    <row r="162" spans="1:18" ht="15.75">
      <c r="A162" s="12">
        <v>6</v>
      </c>
      <c r="B162" s="4" t="s">
        <v>199</v>
      </c>
      <c r="C162" s="2">
        <v>2004</v>
      </c>
      <c r="D162" s="8">
        <v>0.0005221064814814815</v>
      </c>
      <c r="E162" s="8">
        <v>0.00046875</v>
      </c>
      <c r="F162" s="1">
        <f t="shared" si="25"/>
        <v>-18.97119341563786</v>
      </c>
      <c r="G162" s="6">
        <v>29</v>
      </c>
      <c r="H162" s="6">
        <v>45</v>
      </c>
      <c r="I162" s="1">
        <f t="shared" si="26"/>
        <v>-59.25925925925926</v>
      </c>
      <c r="J162" s="8">
        <v>0.0022685185185185182</v>
      </c>
      <c r="K162" s="8">
        <v>0.00214120370370367</v>
      </c>
      <c r="L162" s="1">
        <f t="shared" si="27"/>
        <v>-9.909909909912674</v>
      </c>
      <c r="M162" s="6">
        <v>92</v>
      </c>
      <c r="N162" s="6">
        <v>60</v>
      </c>
      <c r="O162" s="1">
        <f t="shared" si="28"/>
        <v>88.88888888888889</v>
      </c>
      <c r="P162" s="5"/>
      <c r="Q162" s="1">
        <f t="shared" si="29"/>
        <v>0.7485263040790926</v>
      </c>
      <c r="R162" s="17" t="s">
        <v>294</v>
      </c>
    </row>
    <row r="163" spans="1:18" ht="15.75">
      <c r="A163" s="27">
        <v>7</v>
      </c>
      <c r="B163" s="4" t="s">
        <v>201</v>
      </c>
      <c r="C163" s="2">
        <v>2005</v>
      </c>
      <c r="D163" s="8">
        <v>0.0005273148148148149</v>
      </c>
      <c r="E163" s="8">
        <v>0.00046875</v>
      </c>
      <c r="F163" s="1">
        <f t="shared" si="25"/>
        <v>-20.823045267489743</v>
      </c>
      <c r="G163" s="6">
        <v>32</v>
      </c>
      <c r="H163" s="6">
        <v>45</v>
      </c>
      <c r="I163" s="1">
        <f t="shared" si="26"/>
        <v>-48.148148148148145</v>
      </c>
      <c r="J163" s="8">
        <v>0.0020949074074074073</v>
      </c>
      <c r="K163" s="8">
        <v>0.00214120370370365</v>
      </c>
      <c r="L163" s="1">
        <f t="shared" si="27"/>
        <v>3.6036036035995203</v>
      </c>
      <c r="M163" s="6">
        <v>71</v>
      </c>
      <c r="N163" s="6">
        <v>60</v>
      </c>
      <c r="O163" s="1">
        <f t="shared" si="28"/>
        <v>30.555555555555554</v>
      </c>
      <c r="P163" s="5"/>
      <c r="Q163" s="1">
        <f t="shared" si="29"/>
        <v>-34.812034256482804</v>
      </c>
      <c r="R163" s="3" t="s">
        <v>287</v>
      </c>
    </row>
    <row r="164" spans="1:18" ht="15.75">
      <c r="A164" s="12">
        <v>8</v>
      </c>
      <c r="B164" s="29" t="s">
        <v>66</v>
      </c>
      <c r="C164" s="30">
        <v>2004</v>
      </c>
      <c r="D164" s="8">
        <v>0.0004422453703703704</v>
      </c>
      <c r="E164" s="8">
        <v>0.00046875</v>
      </c>
      <c r="F164" s="1">
        <f t="shared" si="25"/>
        <v>9.423868312757183</v>
      </c>
      <c r="G164" s="6">
        <v>27</v>
      </c>
      <c r="H164" s="6">
        <v>45</v>
      </c>
      <c r="I164" s="1">
        <f t="shared" si="26"/>
        <v>-66.66666666666667</v>
      </c>
      <c r="J164" s="8">
        <v>0.002488425925925926</v>
      </c>
      <c r="K164" s="8">
        <v>0.0021412037037037</v>
      </c>
      <c r="L164" s="1">
        <f t="shared" si="27"/>
        <v>-27.027027027027383</v>
      </c>
      <c r="M164" s="6">
        <v>71</v>
      </c>
      <c r="N164" s="6">
        <v>60</v>
      </c>
      <c r="O164" s="1">
        <f t="shared" si="28"/>
        <v>30.555555555555554</v>
      </c>
      <c r="P164" s="5"/>
      <c r="Q164" s="1">
        <f t="shared" si="29"/>
        <v>-53.71426982538132</v>
      </c>
      <c r="R164" s="17" t="s">
        <v>298</v>
      </c>
    </row>
    <row r="165" spans="1:18" ht="15.75">
      <c r="A165" s="27">
        <v>9</v>
      </c>
      <c r="B165" s="42" t="s">
        <v>204</v>
      </c>
      <c r="C165" s="43">
        <v>2005</v>
      </c>
      <c r="D165" s="8">
        <v>0.0005057870370370371</v>
      </c>
      <c r="E165" s="8">
        <v>0.00046875</v>
      </c>
      <c r="F165" s="1">
        <f t="shared" si="25"/>
        <v>-13.168724279835427</v>
      </c>
      <c r="G165" s="6">
        <v>19</v>
      </c>
      <c r="H165" s="6">
        <v>45</v>
      </c>
      <c r="I165" s="1">
        <f t="shared" si="26"/>
        <v>-96.29629629629629</v>
      </c>
      <c r="J165" s="8">
        <v>0.0025590277777777777</v>
      </c>
      <c r="K165" s="8">
        <v>0.00214120370370362</v>
      </c>
      <c r="L165" s="1">
        <f t="shared" si="27"/>
        <v>-32.522522522530295</v>
      </c>
      <c r="M165" s="6">
        <v>72</v>
      </c>
      <c r="N165" s="6">
        <v>60</v>
      </c>
      <c r="O165" s="1">
        <f t="shared" si="28"/>
        <v>33.333333333333336</v>
      </c>
      <c r="P165" s="5"/>
      <c r="Q165" s="1">
        <f t="shared" si="29"/>
        <v>-108.65420976532866</v>
      </c>
      <c r="R165" s="3" t="s">
        <v>286</v>
      </c>
    </row>
    <row r="166" spans="1:18" ht="15.75">
      <c r="A166" s="12">
        <v>10</v>
      </c>
      <c r="B166" s="4" t="s">
        <v>196</v>
      </c>
      <c r="C166" s="2">
        <v>2004</v>
      </c>
      <c r="D166" s="8">
        <v>0.0005721064814814815</v>
      </c>
      <c r="E166" s="8">
        <v>0.00046875</v>
      </c>
      <c r="F166" s="1">
        <f t="shared" si="25"/>
        <v>-36.74897119341565</v>
      </c>
      <c r="G166" s="6">
        <v>35</v>
      </c>
      <c r="H166" s="6">
        <v>45</v>
      </c>
      <c r="I166" s="1">
        <f t="shared" si="26"/>
        <v>-37.03703703703703</v>
      </c>
      <c r="J166" s="8">
        <v>0.0026909722222222226</v>
      </c>
      <c r="K166" s="8">
        <v>0.00214120370370373</v>
      </c>
      <c r="L166" s="1">
        <f t="shared" si="27"/>
        <v>-42.79279279279023</v>
      </c>
      <c r="M166" s="6">
        <v>58</v>
      </c>
      <c r="N166" s="6">
        <v>60</v>
      </c>
      <c r="O166" s="1">
        <f t="shared" si="28"/>
        <v>-5.555555555555555</v>
      </c>
      <c r="P166" s="5"/>
      <c r="Q166" s="1">
        <f t="shared" si="29"/>
        <v>-122.13435657879846</v>
      </c>
      <c r="R166" s="3" t="s">
        <v>285</v>
      </c>
    </row>
    <row r="167" spans="1:18" ht="15.75">
      <c r="A167" s="27">
        <v>11</v>
      </c>
      <c r="B167" s="4" t="s">
        <v>203</v>
      </c>
      <c r="C167" s="2">
        <v>2004</v>
      </c>
      <c r="D167" s="8">
        <v>0.0008041666666666666</v>
      </c>
      <c r="E167" s="8">
        <v>0.00046875</v>
      </c>
      <c r="F167" s="1">
        <f t="shared" si="25"/>
        <v>-119.25925925925922</v>
      </c>
      <c r="G167" s="6">
        <v>32</v>
      </c>
      <c r="H167" s="6">
        <v>45</v>
      </c>
      <c r="I167" s="1">
        <f t="shared" si="26"/>
        <v>-48.148148148148145</v>
      </c>
      <c r="J167" s="8">
        <v>0.0022916666666666667</v>
      </c>
      <c r="K167" s="8">
        <v>0.00214120370370363</v>
      </c>
      <c r="L167" s="1">
        <f t="shared" si="27"/>
        <v>-11.71171171171785</v>
      </c>
      <c r="M167" s="6">
        <v>70</v>
      </c>
      <c r="N167" s="6">
        <v>60</v>
      </c>
      <c r="O167" s="1">
        <f t="shared" si="28"/>
        <v>27.777777777777775</v>
      </c>
      <c r="P167" s="5"/>
      <c r="Q167" s="1">
        <f t="shared" si="29"/>
        <v>-151.34134134134743</v>
      </c>
      <c r="R167" s="17" t="s">
        <v>294</v>
      </c>
    </row>
    <row r="168" spans="1:18" ht="15.75">
      <c r="A168" s="12">
        <v>12</v>
      </c>
      <c r="B168" s="4" t="s">
        <v>198</v>
      </c>
      <c r="C168" s="2">
        <v>2004</v>
      </c>
      <c r="D168" s="8">
        <v>0.0005231481481481482</v>
      </c>
      <c r="E168" s="8">
        <v>0.00046875</v>
      </c>
      <c r="F168" s="1">
        <f t="shared" si="25"/>
        <v>-19.34156378600827</v>
      </c>
      <c r="G168" s="6">
        <v>22</v>
      </c>
      <c r="H168" s="6">
        <v>45</v>
      </c>
      <c r="I168" s="1">
        <f t="shared" si="26"/>
        <v>-85.18518518518518</v>
      </c>
      <c r="J168" s="8">
        <v>0.0023333333333333335</v>
      </c>
      <c r="K168" s="8">
        <v>0.00214120370370369</v>
      </c>
      <c r="L168" s="1">
        <f t="shared" si="27"/>
        <v>-14.954954954956142</v>
      </c>
      <c r="M168" s="6">
        <v>41</v>
      </c>
      <c r="N168" s="6">
        <v>60</v>
      </c>
      <c r="O168" s="1">
        <f t="shared" si="28"/>
        <v>-52.77777777777777</v>
      </c>
      <c r="P168" s="5"/>
      <c r="Q168" s="1">
        <f t="shared" si="29"/>
        <v>-172.25948170392735</v>
      </c>
      <c r="R168" s="16" t="s">
        <v>290</v>
      </c>
    </row>
    <row r="169" spans="1:18" ht="15.75">
      <c r="A169" s="27">
        <v>13</v>
      </c>
      <c r="B169" s="4" t="s">
        <v>206</v>
      </c>
      <c r="C169" s="2">
        <v>2005</v>
      </c>
      <c r="D169" s="8">
        <v>0.000685763888888889</v>
      </c>
      <c r="E169" s="8">
        <v>0.00046875</v>
      </c>
      <c r="F169" s="1">
        <f t="shared" si="25"/>
        <v>-77.16049382716054</v>
      </c>
      <c r="G169" s="6">
        <v>25</v>
      </c>
      <c r="H169" s="6">
        <v>45</v>
      </c>
      <c r="I169" s="1">
        <f t="shared" si="26"/>
        <v>-74.07407407407406</v>
      </c>
      <c r="J169" s="13">
        <v>0.0024733796296296296</v>
      </c>
      <c r="K169" s="8">
        <v>0.00214120370370368</v>
      </c>
      <c r="L169" s="1">
        <f t="shared" si="27"/>
        <v>-25.855855855857996</v>
      </c>
      <c r="M169" s="6">
        <v>50</v>
      </c>
      <c r="N169" s="6">
        <v>60</v>
      </c>
      <c r="O169" s="1">
        <f t="shared" si="28"/>
        <v>-27.777777777777775</v>
      </c>
      <c r="P169" s="5"/>
      <c r="Q169" s="1">
        <f t="shared" si="29"/>
        <v>-204.86820153487037</v>
      </c>
      <c r="R169" s="3" t="s">
        <v>295</v>
      </c>
    </row>
    <row r="170" spans="1:18" ht="15.75">
      <c r="A170" s="12">
        <v>14</v>
      </c>
      <c r="B170" s="31" t="s">
        <v>192</v>
      </c>
      <c r="C170" s="32">
        <v>2004</v>
      </c>
      <c r="D170" s="8">
        <v>0.0005326388888888889</v>
      </c>
      <c r="E170" s="8">
        <v>0.00046875</v>
      </c>
      <c r="F170" s="1">
        <f t="shared" si="25"/>
        <v>-22.71604938271607</v>
      </c>
      <c r="G170" s="6">
        <v>17</v>
      </c>
      <c r="H170" s="6">
        <v>45</v>
      </c>
      <c r="I170" s="1">
        <f t="shared" si="26"/>
        <v>-103.70370370370371</v>
      </c>
      <c r="J170" s="8">
        <v>0.0026863425925925926</v>
      </c>
      <c r="K170" s="8">
        <v>0.00214120370370383</v>
      </c>
      <c r="L170" s="1">
        <f t="shared" si="27"/>
        <v>-42.4324324324201</v>
      </c>
      <c r="M170" s="6">
        <v>45</v>
      </c>
      <c r="N170" s="6">
        <v>60</v>
      </c>
      <c r="O170" s="1">
        <f t="shared" si="28"/>
        <v>-41.666666666666664</v>
      </c>
      <c r="Q170" s="1">
        <f t="shared" si="29"/>
        <v>-210.51885218550652</v>
      </c>
      <c r="R170" s="3" t="s">
        <v>288</v>
      </c>
    </row>
    <row r="171" spans="1:18" ht="15.75">
      <c r="A171" s="27">
        <v>15</v>
      </c>
      <c r="B171" s="4" t="s">
        <v>193</v>
      </c>
      <c r="C171" s="9" t="s">
        <v>194</v>
      </c>
      <c r="D171" s="8">
        <v>0.0008434027777777777</v>
      </c>
      <c r="E171" s="8">
        <v>0.00046875</v>
      </c>
      <c r="F171" s="1">
        <f t="shared" si="25"/>
        <v>-133.20987654320984</v>
      </c>
      <c r="G171" s="6">
        <v>30</v>
      </c>
      <c r="H171" s="6">
        <v>45</v>
      </c>
      <c r="I171" s="1">
        <f t="shared" si="26"/>
        <v>-55.55555555555555</v>
      </c>
      <c r="J171" s="8">
        <v>0.0025011574074074072</v>
      </c>
      <c r="K171" s="8">
        <v>0.00214120370370382</v>
      </c>
      <c r="L171" s="1">
        <f t="shared" si="27"/>
        <v>-28.018018018007428</v>
      </c>
      <c r="M171" s="6">
        <v>42</v>
      </c>
      <c r="N171" s="6">
        <v>60</v>
      </c>
      <c r="O171" s="1">
        <f t="shared" si="28"/>
        <v>-50</v>
      </c>
      <c r="Q171" s="1">
        <f t="shared" si="29"/>
        <v>-266.7834501167728</v>
      </c>
      <c r="R171" s="16" t="s">
        <v>289</v>
      </c>
    </row>
    <row r="172" spans="1:18" ht="15.75">
      <c r="A172" s="12">
        <v>16</v>
      </c>
      <c r="B172" s="4" t="s">
        <v>191</v>
      </c>
      <c r="C172" s="9" t="s">
        <v>185</v>
      </c>
      <c r="D172" s="8">
        <v>0.0007216435185185185</v>
      </c>
      <c r="E172" s="8">
        <v>0.00046875</v>
      </c>
      <c r="F172" s="1">
        <f t="shared" si="25"/>
        <v>-89.91769547325103</v>
      </c>
      <c r="G172" s="6">
        <v>22</v>
      </c>
      <c r="H172" s="6">
        <v>45</v>
      </c>
      <c r="I172" s="1">
        <f t="shared" si="26"/>
        <v>-85.18518518518518</v>
      </c>
      <c r="J172" s="8">
        <v>0.0029837962962962965</v>
      </c>
      <c r="K172" s="8">
        <v>0.00214120370370385</v>
      </c>
      <c r="L172" s="1">
        <f t="shared" si="27"/>
        <v>-65.58558558556975</v>
      </c>
      <c r="M172" s="6">
        <v>44</v>
      </c>
      <c r="N172" s="6">
        <v>60</v>
      </c>
      <c r="O172" s="1">
        <f t="shared" si="28"/>
        <v>-44.44444444444444</v>
      </c>
      <c r="Q172" s="1">
        <f t="shared" si="29"/>
        <v>-285.1329106884504</v>
      </c>
      <c r="R172" s="16" t="s">
        <v>289</v>
      </c>
    </row>
    <row r="173" spans="1:18" ht="15.75">
      <c r="A173" s="27">
        <v>17</v>
      </c>
      <c r="B173" s="4" t="s">
        <v>200</v>
      </c>
      <c r="C173" s="2">
        <v>2005</v>
      </c>
      <c r="D173" s="8">
        <v>0.0005387731481481481</v>
      </c>
      <c r="E173" s="8">
        <v>0.00046875</v>
      </c>
      <c r="F173" s="1">
        <f t="shared" si="25"/>
        <v>-24.89711934156379</v>
      </c>
      <c r="G173" s="6">
        <v>10</v>
      </c>
      <c r="H173" s="6">
        <v>45</v>
      </c>
      <c r="I173" s="1">
        <f t="shared" si="26"/>
        <v>-129.62962962962962</v>
      </c>
      <c r="J173" s="8">
        <v>0.0031180555555555558</v>
      </c>
      <c r="K173" s="8">
        <v>0.00214120370370366</v>
      </c>
      <c r="L173" s="1">
        <f t="shared" si="27"/>
        <v>-76.03603603604101</v>
      </c>
      <c r="M173" s="6">
        <v>31</v>
      </c>
      <c r="N173" s="6">
        <v>60</v>
      </c>
      <c r="O173" s="1">
        <f t="shared" si="28"/>
        <v>-80.55555555555556</v>
      </c>
      <c r="P173" s="5"/>
      <c r="Q173" s="1">
        <f t="shared" si="29"/>
        <v>-311.11834056278997</v>
      </c>
      <c r="R173" s="16" t="s">
        <v>290</v>
      </c>
    </row>
    <row r="174" spans="1:18" ht="15.75">
      <c r="A174" s="12">
        <v>18</v>
      </c>
      <c r="B174" s="4" t="s">
        <v>205</v>
      </c>
      <c r="C174" s="9" t="s">
        <v>185</v>
      </c>
      <c r="D174" s="8">
        <v>0.0007872685185185184</v>
      </c>
      <c r="E174" s="8">
        <v>0.00046875</v>
      </c>
      <c r="F174" s="1">
        <f t="shared" si="25"/>
        <v>-113.25102880658433</v>
      </c>
      <c r="G174" s="6">
        <v>25</v>
      </c>
      <c r="H174" s="6">
        <v>45</v>
      </c>
      <c r="I174" s="1">
        <f t="shared" si="26"/>
        <v>-74.07407407407406</v>
      </c>
      <c r="J174" s="8">
        <v>0.003197916666666667</v>
      </c>
      <c r="K174" s="8">
        <v>0.0021412037037036</v>
      </c>
      <c r="L174" s="1">
        <f t="shared" si="27"/>
        <v>-82.25225225226433</v>
      </c>
      <c r="M174" s="6">
        <v>31</v>
      </c>
      <c r="N174" s="6">
        <v>60</v>
      </c>
      <c r="O174" s="1">
        <f t="shared" si="28"/>
        <v>-80.55555555555556</v>
      </c>
      <c r="P174" s="5"/>
      <c r="Q174" s="1">
        <f t="shared" si="29"/>
        <v>-350.13291068847826</v>
      </c>
      <c r="R174" s="16" t="s">
        <v>289</v>
      </c>
    </row>
    <row r="175" spans="1:18" ht="15.75">
      <c r="A175" s="12"/>
      <c r="B175" s="4" t="s">
        <v>195</v>
      </c>
      <c r="C175" s="2">
        <v>2005</v>
      </c>
      <c r="D175" s="8"/>
      <c r="E175" s="8">
        <v>0.00046875</v>
      </c>
      <c r="F175" s="1"/>
      <c r="G175" s="6">
        <v>15</v>
      </c>
      <c r="H175" s="6">
        <v>45</v>
      </c>
      <c r="I175" s="1">
        <f t="shared" si="26"/>
        <v>-111.1111111111111</v>
      </c>
      <c r="J175" s="8">
        <v>0.0031620370370370374</v>
      </c>
      <c r="K175" s="8">
        <v>0.00214120370370375</v>
      </c>
      <c r="L175" s="1">
        <f t="shared" si="27"/>
        <v>-79.45945945945415</v>
      </c>
      <c r="M175" s="6">
        <v>60</v>
      </c>
      <c r="N175" s="6">
        <v>60</v>
      </c>
      <c r="O175" s="1">
        <f t="shared" si="28"/>
        <v>0</v>
      </c>
      <c r="Q175" s="1"/>
      <c r="R175" s="16" t="s">
        <v>290</v>
      </c>
    </row>
    <row r="177" spans="1:17" ht="15.75">
      <c r="A177" s="35"/>
      <c r="C177" s="41"/>
      <c r="D177" s="14" t="s">
        <v>17</v>
      </c>
      <c r="E177" s="10"/>
      <c r="F177" s="10"/>
      <c r="G177" s="14"/>
      <c r="H177" s="10"/>
      <c r="I177" s="10"/>
      <c r="J177" s="14" t="s">
        <v>18</v>
      </c>
      <c r="K177" s="14"/>
      <c r="L177" s="10"/>
      <c r="M177" s="14" t="s">
        <v>19</v>
      </c>
      <c r="N177" s="10"/>
      <c r="O177" s="10"/>
      <c r="P177" s="11"/>
      <c r="Q177" s="10"/>
    </row>
    <row r="178" spans="1:17" ht="15.75">
      <c r="A178" s="35"/>
      <c r="B178" s="36" t="s">
        <v>68</v>
      </c>
      <c r="C178" s="9"/>
      <c r="D178" s="14" t="s">
        <v>21</v>
      </c>
      <c r="E178" s="10"/>
      <c r="F178" s="10" t="s">
        <v>10</v>
      </c>
      <c r="G178" s="14" t="s">
        <v>5</v>
      </c>
      <c r="H178" s="10"/>
      <c r="I178" s="10" t="s">
        <v>10</v>
      </c>
      <c r="J178" s="14" t="s">
        <v>52</v>
      </c>
      <c r="K178" s="14"/>
      <c r="L178" s="10" t="s">
        <v>10</v>
      </c>
      <c r="M178" s="14" t="s">
        <v>69</v>
      </c>
      <c r="N178" s="10"/>
      <c r="O178" s="10" t="s">
        <v>10</v>
      </c>
      <c r="P178" s="11"/>
      <c r="Q178" s="10" t="s">
        <v>8</v>
      </c>
    </row>
    <row r="179" spans="1:18" ht="15.75">
      <c r="A179" s="35">
        <v>1</v>
      </c>
      <c r="B179" s="31" t="s">
        <v>233</v>
      </c>
      <c r="C179" s="32">
        <v>2002</v>
      </c>
      <c r="D179" s="8">
        <v>0.001108449074074074</v>
      </c>
      <c r="E179" s="8">
        <v>0.000877314814814816</v>
      </c>
      <c r="F179" s="1">
        <f aca="true" t="shared" si="30" ref="F179:F185">(E179-D179)/E179/0.006</f>
        <v>-43.9094107299909</v>
      </c>
      <c r="G179" s="6">
        <v>51</v>
      </c>
      <c r="H179" s="6">
        <v>45</v>
      </c>
      <c r="I179" s="1">
        <f aca="true" t="shared" si="31" ref="I179:I187">(G179-H179)/45/0.006</f>
        <v>22.22222222222222</v>
      </c>
      <c r="J179" s="8">
        <v>0.001994212962962963</v>
      </c>
      <c r="K179" s="8">
        <v>0.00202546296296295</v>
      </c>
      <c r="L179" s="1">
        <f aca="true" t="shared" si="32" ref="L179:L187">(K179-J179)/K179/0.006</f>
        <v>2.57142857142752</v>
      </c>
      <c r="M179" s="6">
        <v>87</v>
      </c>
      <c r="N179" s="6">
        <v>60</v>
      </c>
      <c r="O179" s="1">
        <f aca="true" t="shared" si="33" ref="O179:O187">(M179-N179)/N179/0.006</f>
        <v>75</v>
      </c>
      <c r="P179" s="11"/>
      <c r="Q179" s="1">
        <f aca="true" t="shared" si="34" ref="Q179:Q185">F179+I179+L179+O179</f>
        <v>55.88424006365884</v>
      </c>
      <c r="R179" s="3" t="s">
        <v>276</v>
      </c>
    </row>
    <row r="180" spans="1:18" ht="15.75">
      <c r="A180" s="35">
        <v>2</v>
      </c>
      <c r="B180" s="33" t="s">
        <v>236</v>
      </c>
      <c r="C180" s="34">
        <v>2003</v>
      </c>
      <c r="D180" s="8">
        <v>0.0008818287037037037</v>
      </c>
      <c r="E180" s="8">
        <v>0.000877314814814816</v>
      </c>
      <c r="F180" s="1">
        <f t="shared" si="30"/>
        <v>-0.8575197889179729</v>
      </c>
      <c r="G180" s="6">
        <v>42</v>
      </c>
      <c r="H180" s="6">
        <v>45</v>
      </c>
      <c r="I180" s="1">
        <f t="shared" si="31"/>
        <v>-11.11111111111111</v>
      </c>
      <c r="J180" s="8">
        <v>0.0019988425925925924</v>
      </c>
      <c r="K180" s="8">
        <v>0.00202546296296294</v>
      </c>
      <c r="L180" s="1">
        <f t="shared" si="32"/>
        <v>2.1904761904743286</v>
      </c>
      <c r="M180" s="6">
        <v>68</v>
      </c>
      <c r="N180" s="6">
        <v>60</v>
      </c>
      <c r="O180" s="1">
        <f t="shared" si="33"/>
        <v>22.22222222222222</v>
      </c>
      <c r="P180" s="11"/>
      <c r="Q180" s="1">
        <f t="shared" si="34"/>
        <v>12.444067512667466</v>
      </c>
      <c r="R180" s="3" t="s">
        <v>291</v>
      </c>
    </row>
    <row r="181" spans="1:18" ht="15.75">
      <c r="A181" s="35">
        <v>3</v>
      </c>
      <c r="B181" s="33" t="s">
        <v>231</v>
      </c>
      <c r="C181" s="34">
        <v>2003</v>
      </c>
      <c r="D181" s="8">
        <v>0.0009456018518518519</v>
      </c>
      <c r="E181" s="8">
        <v>0.000877314814814815</v>
      </c>
      <c r="F181" s="1">
        <f t="shared" si="30"/>
        <v>-12.972735268249739</v>
      </c>
      <c r="G181" s="6">
        <v>31</v>
      </c>
      <c r="H181" s="6">
        <v>45</v>
      </c>
      <c r="I181" s="1">
        <f t="shared" si="31"/>
        <v>-51.851851851851855</v>
      </c>
      <c r="J181" s="8">
        <v>0.0022060185185185186</v>
      </c>
      <c r="K181" s="8">
        <v>0.00202546296296296</v>
      </c>
      <c r="L181" s="1">
        <f t="shared" si="32"/>
        <v>-14.857142857143147</v>
      </c>
      <c r="M181" s="6">
        <v>90</v>
      </c>
      <c r="N181" s="6">
        <v>60</v>
      </c>
      <c r="O181" s="1">
        <f t="shared" si="33"/>
        <v>83.33333333333333</v>
      </c>
      <c r="P181" s="11"/>
      <c r="Q181" s="1">
        <f t="shared" si="34"/>
        <v>3.651603356088586</v>
      </c>
      <c r="R181" s="3" t="s">
        <v>291</v>
      </c>
    </row>
    <row r="182" spans="1:18" ht="15.75">
      <c r="A182" s="35">
        <v>4</v>
      </c>
      <c r="B182" s="33" t="s">
        <v>235</v>
      </c>
      <c r="C182" s="34">
        <v>2003</v>
      </c>
      <c r="D182" s="8">
        <v>0.0009212962962962964</v>
      </c>
      <c r="E182" s="8">
        <v>0.000877314814814816</v>
      </c>
      <c r="F182" s="1">
        <f t="shared" si="30"/>
        <v>-8.355321020228445</v>
      </c>
      <c r="G182" s="6">
        <v>44</v>
      </c>
      <c r="H182" s="6">
        <v>45</v>
      </c>
      <c r="I182" s="1">
        <f t="shared" si="31"/>
        <v>-3.7037037037037037</v>
      </c>
      <c r="J182" s="8">
        <v>0.0021087962962962965</v>
      </c>
      <c r="K182" s="8">
        <v>0.00202546296296294</v>
      </c>
      <c r="L182" s="1">
        <f t="shared" si="32"/>
        <v>-6.857142857144856</v>
      </c>
      <c r="M182" s="6">
        <v>46</v>
      </c>
      <c r="N182" s="6">
        <v>60</v>
      </c>
      <c r="O182" s="1">
        <f t="shared" si="33"/>
        <v>-38.888888888888886</v>
      </c>
      <c r="P182" s="11"/>
      <c r="Q182" s="1">
        <f t="shared" si="34"/>
        <v>-57.80505646996589</v>
      </c>
      <c r="R182" s="3" t="s">
        <v>291</v>
      </c>
    </row>
    <row r="183" spans="1:18" ht="15.75">
      <c r="A183" s="35">
        <v>5</v>
      </c>
      <c r="B183" s="4" t="s">
        <v>230</v>
      </c>
      <c r="C183" s="2">
        <v>2003</v>
      </c>
      <c r="D183" s="8">
        <v>0.0010371527777777777</v>
      </c>
      <c r="E183" s="8">
        <v>0.000877314814814815</v>
      </c>
      <c r="F183" s="1">
        <f t="shared" si="30"/>
        <v>-30.364995602462553</v>
      </c>
      <c r="G183" s="6">
        <v>49</v>
      </c>
      <c r="H183" s="6">
        <v>45</v>
      </c>
      <c r="I183" s="1">
        <f t="shared" si="31"/>
        <v>14.814814814814815</v>
      </c>
      <c r="J183" s="8">
        <v>0.001966435185185185</v>
      </c>
      <c r="K183" s="8">
        <v>0.00202546296296296</v>
      </c>
      <c r="L183" s="1">
        <f t="shared" si="32"/>
        <v>4.857142857142604</v>
      </c>
      <c r="M183" s="6">
        <v>34</v>
      </c>
      <c r="N183" s="6">
        <v>60</v>
      </c>
      <c r="O183" s="1">
        <f t="shared" si="33"/>
        <v>-72.22222222222223</v>
      </c>
      <c r="P183" s="6"/>
      <c r="Q183" s="1">
        <f t="shared" si="34"/>
        <v>-82.91526015272737</v>
      </c>
      <c r="R183" s="3" t="s">
        <v>286</v>
      </c>
    </row>
    <row r="184" spans="1:18" ht="15.75">
      <c r="A184" s="35">
        <v>6</v>
      </c>
      <c r="B184" s="4" t="s">
        <v>234</v>
      </c>
      <c r="C184" s="2">
        <v>2003</v>
      </c>
      <c r="D184" s="8">
        <v>0.0013795138888888887</v>
      </c>
      <c r="E184" s="8">
        <v>0.000877314814814816</v>
      </c>
      <c r="F184" s="1">
        <f t="shared" si="30"/>
        <v>-95.40457343887384</v>
      </c>
      <c r="G184" s="6">
        <v>36</v>
      </c>
      <c r="H184" s="6">
        <v>45</v>
      </c>
      <c r="I184" s="1">
        <f t="shared" si="31"/>
        <v>-33.333333333333336</v>
      </c>
      <c r="J184" s="8">
        <v>0.0024976851851851853</v>
      </c>
      <c r="K184" s="8">
        <v>0.00202546296296295</v>
      </c>
      <c r="L184" s="1">
        <f t="shared" si="32"/>
        <v>-38.8571428571442</v>
      </c>
      <c r="M184" s="6">
        <v>50</v>
      </c>
      <c r="N184" s="6">
        <v>60</v>
      </c>
      <c r="O184" s="1">
        <f t="shared" si="33"/>
        <v>-27.777777777777775</v>
      </c>
      <c r="P184" s="11"/>
      <c r="Q184" s="1">
        <f t="shared" si="34"/>
        <v>-195.37282740712914</v>
      </c>
      <c r="R184" s="16" t="s">
        <v>289</v>
      </c>
    </row>
    <row r="185" spans="1:18" ht="15.75">
      <c r="A185" s="35">
        <v>7</v>
      </c>
      <c r="B185" s="4" t="s">
        <v>228</v>
      </c>
      <c r="C185" s="9" t="s">
        <v>229</v>
      </c>
      <c r="D185" s="8">
        <v>0.0010953703703703702</v>
      </c>
      <c r="E185" s="8">
        <v>0.0008773148148148148</v>
      </c>
      <c r="F185" s="1">
        <f t="shared" si="30"/>
        <v>-41.424802110817915</v>
      </c>
      <c r="G185" s="6">
        <v>23</v>
      </c>
      <c r="H185" s="6">
        <v>45</v>
      </c>
      <c r="I185" s="1">
        <f t="shared" si="31"/>
        <v>-81.48148148148148</v>
      </c>
      <c r="J185" s="8">
        <v>0.0025173611111111113</v>
      </c>
      <c r="K185" s="8">
        <v>0.002025462962962963</v>
      </c>
      <c r="L185" s="1">
        <f t="shared" si="32"/>
        <v>-40.476190476190496</v>
      </c>
      <c r="M185" s="6">
        <v>30</v>
      </c>
      <c r="N185" s="6">
        <v>60</v>
      </c>
      <c r="O185" s="1">
        <f t="shared" si="33"/>
        <v>-83.33333333333333</v>
      </c>
      <c r="P185" s="6"/>
      <c r="Q185" s="1">
        <f t="shared" si="34"/>
        <v>-246.7158074018232</v>
      </c>
      <c r="R185" s="16" t="s">
        <v>289</v>
      </c>
    </row>
    <row r="186" spans="1:17" ht="15.75">
      <c r="A186" s="35"/>
      <c r="B186" s="12" t="s">
        <v>237</v>
      </c>
      <c r="C186" s="9" t="s">
        <v>229</v>
      </c>
      <c r="D186" s="14"/>
      <c r="E186" s="8"/>
      <c r="F186" s="1"/>
      <c r="G186" s="6">
        <v>18</v>
      </c>
      <c r="H186" s="6">
        <v>45</v>
      </c>
      <c r="I186" s="1">
        <f t="shared" si="31"/>
        <v>-100</v>
      </c>
      <c r="J186" s="8">
        <v>0.002585648148148148</v>
      </c>
      <c r="K186" s="8">
        <v>0.00202546296296294</v>
      </c>
      <c r="L186" s="1">
        <f t="shared" si="32"/>
        <v>-46.09523809524052</v>
      </c>
      <c r="M186" s="6">
        <v>23</v>
      </c>
      <c r="N186" s="6">
        <v>60</v>
      </c>
      <c r="O186" s="1">
        <f t="shared" si="33"/>
        <v>-102.77777777777779</v>
      </c>
      <c r="P186" s="11"/>
      <c r="Q186" s="1"/>
    </row>
    <row r="187" spans="1:18" ht="15.75">
      <c r="A187" s="35"/>
      <c r="B187" s="31" t="s">
        <v>232</v>
      </c>
      <c r="C187" s="32">
        <v>2003</v>
      </c>
      <c r="D187" s="14"/>
      <c r="E187" s="8"/>
      <c r="F187" s="1"/>
      <c r="G187" s="6">
        <v>36</v>
      </c>
      <c r="H187" s="6">
        <v>45</v>
      </c>
      <c r="I187" s="1">
        <f t="shared" si="31"/>
        <v>-33.333333333333336</v>
      </c>
      <c r="J187" s="8">
        <v>0.002140046296296296</v>
      </c>
      <c r="K187" s="8">
        <v>0.00202546296296295</v>
      </c>
      <c r="L187" s="1">
        <f t="shared" si="32"/>
        <v>-9.428571428572557</v>
      </c>
      <c r="M187" s="6">
        <v>34</v>
      </c>
      <c r="N187" s="6">
        <v>60</v>
      </c>
      <c r="O187" s="1">
        <f t="shared" si="33"/>
        <v>-72.22222222222223</v>
      </c>
      <c r="P187" s="11"/>
      <c r="Q187" s="1"/>
      <c r="R187" s="3" t="s">
        <v>288</v>
      </c>
    </row>
    <row r="189" spans="1:17" ht="15.75">
      <c r="A189" s="35"/>
      <c r="B189" s="12"/>
      <c r="C189" s="9"/>
      <c r="D189" s="14" t="s">
        <v>17</v>
      </c>
      <c r="E189" s="10"/>
      <c r="F189" s="10"/>
      <c r="G189" s="14"/>
      <c r="H189" s="10"/>
      <c r="I189" s="10"/>
      <c r="J189" s="14" t="s">
        <v>18</v>
      </c>
      <c r="K189" s="14"/>
      <c r="L189" s="10"/>
      <c r="M189" s="14" t="s">
        <v>19</v>
      </c>
      <c r="N189" s="10"/>
      <c r="O189" s="10"/>
      <c r="P189" s="11"/>
      <c r="Q189" s="10"/>
    </row>
    <row r="190" spans="1:17" ht="15.75">
      <c r="A190" s="35"/>
      <c r="B190" s="36" t="s">
        <v>70</v>
      </c>
      <c r="C190" s="2"/>
      <c r="D190" s="14" t="s">
        <v>21</v>
      </c>
      <c r="E190" s="10"/>
      <c r="F190" s="10" t="s">
        <v>10</v>
      </c>
      <c r="G190" s="14" t="s">
        <v>5</v>
      </c>
      <c r="H190" s="10"/>
      <c r="I190" s="10" t="s">
        <v>10</v>
      </c>
      <c r="J190" s="14" t="s">
        <v>52</v>
      </c>
      <c r="K190" s="14"/>
      <c r="L190" s="10" t="s">
        <v>10</v>
      </c>
      <c r="M190" s="14" t="s">
        <v>71</v>
      </c>
      <c r="N190" s="10"/>
      <c r="O190" s="10" t="s">
        <v>10</v>
      </c>
      <c r="P190" s="11"/>
      <c r="Q190" s="10" t="s">
        <v>8</v>
      </c>
    </row>
    <row r="191" spans="1:18" ht="15.75">
      <c r="A191" s="35">
        <v>1</v>
      </c>
      <c r="B191" s="5" t="s">
        <v>72</v>
      </c>
      <c r="C191" s="41">
        <v>1997</v>
      </c>
      <c r="D191" s="8">
        <v>0.0008971064814814815</v>
      </c>
      <c r="E191" s="8">
        <v>0.000844907407407407</v>
      </c>
      <c r="F191" s="1">
        <f>(E191-D191)/E191/0.006</f>
        <v>-10.296803652968128</v>
      </c>
      <c r="G191" s="6">
        <v>49</v>
      </c>
      <c r="H191" s="6">
        <v>45</v>
      </c>
      <c r="I191" s="1">
        <f>(G191-H191)/45/0.006</f>
        <v>14.814814814814815</v>
      </c>
      <c r="J191" s="8">
        <v>0.002003472222222222</v>
      </c>
      <c r="K191" s="8">
        <v>0.00179398148148148</v>
      </c>
      <c r="L191" s="1">
        <f>(K191-J191)/K191/0.006</f>
        <v>-19.46236559139799</v>
      </c>
      <c r="M191" s="6">
        <v>61</v>
      </c>
      <c r="N191" s="6">
        <v>60</v>
      </c>
      <c r="O191" s="1">
        <f>(M191-N191)/N191/0.006</f>
        <v>2.7777777777777777</v>
      </c>
      <c r="Q191" s="1">
        <f>F191+I191+L191+O191</f>
        <v>-12.166576651773525</v>
      </c>
      <c r="R191" s="3" t="s">
        <v>288</v>
      </c>
    </row>
    <row r="192" spans="1:18" ht="15.75">
      <c r="A192" s="35">
        <v>2</v>
      </c>
      <c r="B192" s="5" t="s">
        <v>73</v>
      </c>
      <c r="C192" s="41">
        <v>1998</v>
      </c>
      <c r="D192" s="8">
        <v>0.0008399305555555556</v>
      </c>
      <c r="E192" s="8">
        <v>0.000844907407407407</v>
      </c>
      <c r="F192" s="1">
        <f>(E192-D192)/E192/0.006</f>
        <v>0.9817351598172606</v>
      </c>
      <c r="G192" s="6">
        <v>47</v>
      </c>
      <c r="H192" s="6">
        <v>45</v>
      </c>
      <c r="I192" s="1">
        <f>(G192-H192)/45/0.006</f>
        <v>7.407407407407407</v>
      </c>
      <c r="J192" s="8">
        <v>0.0020081018518518516</v>
      </c>
      <c r="K192" s="8">
        <v>0.00179398148148148</v>
      </c>
      <c r="L192" s="1">
        <f>(K192-J192)/K192/0.006</f>
        <v>-19.892473118279707</v>
      </c>
      <c r="M192" s="6">
        <v>57</v>
      </c>
      <c r="N192" s="6">
        <v>60</v>
      </c>
      <c r="O192" s="1">
        <f>(M192-N192)/N192/0.006</f>
        <v>-8.333333333333334</v>
      </c>
      <c r="Q192" s="1">
        <f>F192+I192+L192+O192</f>
        <v>-19.836663884388372</v>
      </c>
      <c r="R192" s="3" t="s">
        <v>287</v>
      </c>
    </row>
    <row r="193" spans="1:17" ht="15.75">
      <c r="A193" s="35"/>
      <c r="B193" s="12"/>
      <c r="C193" s="2"/>
      <c r="D193" s="8"/>
      <c r="E193" s="8"/>
      <c r="F193" s="1"/>
      <c r="H193" s="6"/>
      <c r="I193" s="1"/>
      <c r="J193" s="8"/>
      <c r="K193" s="8"/>
      <c r="L193" s="1"/>
      <c r="N193" s="6"/>
      <c r="O193" s="1"/>
      <c r="P193" s="6"/>
      <c r="Q193" s="1"/>
    </row>
    <row r="194" spans="4:17" ht="15.75">
      <c r="D194" s="14" t="s">
        <v>17</v>
      </c>
      <c r="E194" s="10"/>
      <c r="F194" s="10"/>
      <c r="G194" s="14"/>
      <c r="H194" s="10"/>
      <c r="I194" s="10"/>
      <c r="J194" s="14" t="s">
        <v>18</v>
      </c>
      <c r="K194" s="14"/>
      <c r="L194" s="10"/>
      <c r="M194" s="14" t="s">
        <v>74</v>
      </c>
      <c r="N194" s="10"/>
      <c r="O194" s="10"/>
      <c r="P194" s="11"/>
      <c r="Q194" s="10"/>
    </row>
    <row r="195" spans="2:17" ht="15.75">
      <c r="B195" s="36" t="s">
        <v>75</v>
      </c>
      <c r="D195" s="14" t="s">
        <v>76</v>
      </c>
      <c r="E195" s="10"/>
      <c r="F195" s="10" t="s">
        <v>10</v>
      </c>
      <c r="G195" s="14" t="s">
        <v>5</v>
      </c>
      <c r="H195" s="10"/>
      <c r="I195" s="10" t="s">
        <v>10</v>
      </c>
      <c r="J195" s="14" t="s">
        <v>77</v>
      </c>
      <c r="K195" s="14"/>
      <c r="L195" s="10" t="s">
        <v>10</v>
      </c>
      <c r="M195" s="14" t="s">
        <v>78</v>
      </c>
      <c r="N195" s="10"/>
      <c r="O195" s="10" t="s">
        <v>10</v>
      </c>
      <c r="P195" s="11"/>
      <c r="Q195" s="10" t="s">
        <v>8</v>
      </c>
    </row>
    <row r="196" spans="1:18" ht="15.75">
      <c r="A196" s="27">
        <v>1</v>
      </c>
      <c r="B196" s="4" t="s">
        <v>274</v>
      </c>
      <c r="C196" s="2">
        <v>2006</v>
      </c>
      <c r="D196" s="8">
        <v>0.00018634259259259263</v>
      </c>
      <c r="E196" s="8">
        <v>0.00025462962962963</v>
      </c>
      <c r="F196" s="1">
        <f aca="true" t="shared" si="35" ref="F196:F230">(E196-D196)/E196/0.006</f>
        <v>44.696969696969845</v>
      </c>
      <c r="G196" s="6">
        <v>36</v>
      </c>
      <c r="H196" s="6">
        <v>45</v>
      </c>
      <c r="I196" s="1">
        <f aca="true" t="shared" si="36" ref="I196:I234">(G196-H196)/45/0.006</f>
        <v>-33.333333333333336</v>
      </c>
      <c r="J196" s="8">
        <v>0.0009317129629629631</v>
      </c>
      <c r="K196" s="8">
        <v>0.000763888888888889</v>
      </c>
      <c r="L196" s="1">
        <f aca="true" t="shared" si="37" ref="L196:L234">(K196-J196)/K196/0.006</f>
        <v>-36.6161616161616</v>
      </c>
      <c r="M196" s="6">
        <v>177</v>
      </c>
      <c r="N196" s="6">
        <v>200</v>
      </c>
      <c r="O196" s="1">
        <f aca="true" t="shared" si="38" ref="O196:O234">(M196-N196)/N196/0.006</f>
        <v>-19.166666666666668</v>
      </c>
      <c r="P196" s="6"/>
      <c r="Q196" s="1">
        <f aca="true" t="shared" si="39" ref="Q196:Q230">F196+I196+L196+O196</f>
        <v>-44.41919191919176</v>
      </c>
      <c r="R196" s="3" t="s">
        <v>285</v>
      </c>
    </row>
    <row r="197" spans="1:18" ht="15.75">
      <c r="A197" s="27">
        <v>2</v>
      </c>
      <c r="B197" s="4" t="s">
        <v>108</v>
      </c>
      <c r="C197" s="2">
        <v>2006</v>
      </c>
      <c r="D197" s="8">
        <v>0.00020023148148148146</v>
      </c>
      <c r="E197" s="8">
        <v>0.00025462962962963</v>
      </c>
      <c r="F197" s="1">
        <f t="shared" si="35"/>
        <v>35.6060606060608</v>
      </c>
      <c r="G197" s="6">
        <v>33</v>
      </c>
      <c r="H197" s="6">
        <v>45</v>
      </c>
      <c r="I197" s="1">
        <f t="shared" si="36"/>
        <v>-44.44444444444444</v>
      </c>
      <c r="J197" s="8">
        <v>0.0009201388888888889</v>
      </c>
      <c r="K197" s="8">
        <v>0.000763888888888889</v>
      </c>
      <c r="L197" s="1">
        <f t="shared" si="37"/>
        <v>-34.090909090909044</v>
      </c>
      <c r="M197" s="6">
        <v>182</v>
      </c>
      <c r="N197" s="6">
        <v>200</v>
      </c>
      <c r="O197" s="1">
        <f t="shared" si="38"/>
        <v>-15</v>
      </c>
      <c r="Q197" s="1">
        <f t="shared" si="39"/>
        <v>-57.929292929292686</v>
      </c>
      <c r="R197" s="16" t="s">
        <v>290</v>
      </c>
    </row>
    <row r="198" spans="1:18" ht="15.75">
      <c r="A198" s="27">
        <v>3</v>
      </c>
      <c r="B198" s="4" t="s">
        <v>138</v>
      </c>
      <c r="C198" s="9" t="s">
        <v>96</v>
      </c>
      <c r="D198" s="8">
        <v>0.0002303240740740741</v>
      </c>
      <c r="E198" s="8">
        <v>0.00025462962962963</v>
      </c>
      <c r="F198" s="1">
        <f t="shared" si="35"/>
        <v>15.90909090909111</v>
      </c>
      <c r="G198" s="6">
        <v>34</v>
      </c>
      <c r="H198" s="6">
        <v>45</v>
      </c>
      <c r="I198" s="1">
        <f t="shared" si="36"/>
        <v>-40.74074074074074</v>
      </c>
      <c r="J198" s="8">
        <v>0.0009108796296296295</v>
      </c>
      <c r="K198" s="8">
        <v>0.000763888888888889</v>
      </c>
      <c r="L198" s="1">
        <f t="shared" si="37"/>
        <v>-32.070707070707016</v>
      </c>
      <c r="M198" s="6">
        <v>196</v>
      </c>
      <c r="N198" s="6">
        <v>200</v>
      </c>
      <c r="O198" s="1">
        <f t="shared" si="38"/>
        <v>-3.3333333333333335</v>
      </c>
      <c r="P198" s="6"/>
      <c r="Q198" s="1">
        <f t="shared" si="39"/>
        <v>-60.23569023568998</v>
      </c>
      <c r="R198" s="16" t="s">
        <v>292</v>
      </c>
    </row>
    <row r="199" spans="1:18" ht="15.75">
      <c r="A199" s="27">
        <v>4</v>
      </c>
      <c r="B199" s="4" t="s">
        <v>79</v>
      </c>
      <c r="C199" s="2">
        <v>2006</v>
      </c>
      <c r="D199" s="8">
        <v>0.00021064814814814815</v>
      </c>
      <c r="E199" s="8">
        <v>0.00025462962962963</v>
      </c>
      <c r="F199" s="1">
        <f t="shared" si="35"/>
        <v>28.78787878787898</v>
      </c>
      <c r="G199" s="6">
        <v>35</v>
      </c>
      <c r="H199" s="6">
        <v>45</v>
      </c>
      <c r="I199" s="1">
        <f t="shared" si="36"/>
        <v>-37.03703703703703</v>
      </c>
      <c r="J199" s="8">
        <v>0.0009745370370370371</v>
      </c>
      <c r="K199" s="8">
        <v>0.000763888888888889</v>
      </c>
      <c r="L199" s="1">
        <f t="shared" si="37"/>
        <v>-45.95959595959593</v>
      </c>
      <c r="M199" s="6">
        <v>183</v>
      </c>
      <c r="N199" s="6">
        <v>200</v>
      </c>
      <c r="O199" s="1">
        <f t="shared" si="38"/>
        <v>-14.166666666666668</v>
      </c>
      <c r="P199" s="5"/>
      <c r="Q199" s="1">
        <f t="shared" si="39"/>
        <v>-68.37542087542064</v>
      </c>
      <c r="R199" s="3" t="s">
        <v>287</v>
      </c>
    </row>
    <row r="200" spans="1:18" ht="15.75">
      <c r="A200" s="27">
        <v>5</v>
      </c>
      <c r="B200" s="4" t="s">
        <v>107</v>
      </c>
      <c r="C200" s="2">
        <v>2007</v>
      </c>
      <c r="D200" s="8">
        <v>0.0002199074074074074</v>
      </c>
      <c r="E200" s="8">
        <v>0.0002546296296296296</v>
      </c>
      <c r="F200" s="1">
        <f t="shared" si="35"/>
        <v>22.727272727272716</v>
      </c>
      <c r="G200" s="6">
        <v>33</v>
      </c>
      <c r="H200" s="6">
        <v>45</v>
      </c>
      <c r="I200" s="1">
        <f t="shared" si="36"/>
        <v>-44.44444444444444</v>
      </c>
      <c r="J200" s="8">
        <v>0.0009166666666666668</v>
      </c>
      <c r="K200" s="8">
        <v>0.000763888888888889</v>
      </c>
      <c r="L200" s="1">
        <f t="shared" si="37"/>
        <v>-33.333333333333314</v>
      </c>
      <c r="M200" s="6">
        <v>177</v>
      </c>
      <c r="N200" s="6">
        <v>200</v>
      </c>
      <c r="O200" s="1">
        <f t="shared" si="38"/>
        <v>-19.166666666666668</v>
      </c>
      <c r="P200" s="6"/>
      <c r="Q200" s="1">
        <f t="shared" si="39"/>
        <v>-74.21717171717171</v>
      </c>
      <c r="R200" s="3" t="s">
        <v>287</v>
      </c>
    </row>
    <row r="201" spans="1:18" ht="15.75">
      <c r="A201" s="27">
        <v>6</v>
      </c>
      <c r="B201" s="4" t="s">
        <v>121</v>
      </c>
      <c r="C201" s="2">
        <v>2006</v>
      </c>
      <c r="D201" s="8">
        <v>0.00023726851851851852</v>
      </c>
      <c r="E201" s="8">
        <v>0.00025462962962963</v>
      </c>
      <c r="F201" s="1">
        <f t="shared" si="35"/>
        <v>11.36363636363658</v>
      </c>
      <c r="G201" s="6">
        <v>35</v>
      </c>
      <c r="H201" s="6">
        <v>45</v>
      </c>
      <c r="I201" s="1">
        <f t="shared" si="36"/>
        <v>-37.03703703703703</v>
      </c>
      <c r="J201" s="8">
        <v>0.0009907407407407408</v>
      </c>
      <c r="K201" s="8">
        <v>0.000763888888888889</v>
      </c>
      <c r="L201" s="1">
        <f t="shared" si="37"/>
        <v>-49.49494949494947</v>
      </c>
      <c r="M201" s="6">
        <v>155</v>
      </c>
      <c r="N201" s="6">
        <v>200</v>
      </c>
      <c r="O201" s="1">
        <f t="shared" si="38"/>
        <v>-37.5</v>
      </c>
      <c r="P201" s="5"/>
      <c r="Q201" s="1">
        <f t="shared" si="39"/>
        <v>-112.66835016834992</v>
      </c>
      <c r="R201" s="16" t="s">
        <v>290</v>
      </c>
    </row>
    <row r="202" spans="1:18" ht="15.75">
      <c r="A202" s="27">
        <v>7</v>
      </c>
      <c r="B202" s="4" t="s">
        <v>110</v>
      </c>
      <c r="C202" s="2">
        <v>2006</v>
      </c>
      <c r="D202" s="8">
        <v>0.0002951388888888889</v>
      </c>
      <c r="E202" s="8">
        <v>0.00025462962962963</v>
      </c>
      <c r="F202" s="1">
        <f t="shared" si="35"/>
        <v>-26.515151515151246</v>
      </c>
      <c r="G202" s="6">
        <v>30</v>
      </c>
      <c r="H202" s="6">
        <v>45</v>
      </c>
      <c r="I202" s="1">
        <f t="shared" si="36"/>
        <v>-55.55555555555555</v>
      </c>
      <c r="J202" s="8">
        <v>0.0009456018518518519</v>
      </c>
      <c r="K202" s="8">
        <v>0.000763888888888889</v>
      </c>
      <c r="L202" s="1">
        <f t="shared" si="37"/>
        <v>-39.64646464646461</v>
      </c>
      <c r="M202" s="6">
        <v>199</v>
      </c>
      <c r="N202" s="6">
        <v>200</v>
      </c>
      <c r="O202" s="1">
        <f t="shared" si="38"/>
        <v>-0.8333333333333334</v>
      </c>
      <c r="P202" s="6"/>
      <c r="Q202" s="1">
        <f t="shared" si="39"/>
        <v>-122.55050505050473</v>
      </c>
      <c r="R202" s="3" t="s">
        <v>296</v>
      </c>
    </row>
    <row r="203" spans="1:18" ht="15.75">
      <c r="A203" s="27">
        <v>8</v>
      </c>
      <c r="B203" s="4" t="s">
        <v>127</v>
      </c>
      <c r="C203" s="2">
        <v>2007</v>
      </c>
      <c r="D203" s="8">
        <v>0.00025925925925925926</v>
      </c>
      <c r="E203" s="8">
        <v>0.00025462962962963</v>
      </c>
      <c r="F203" s="1">
        <f t="shared" si="35"/>
        <v>-3.030303030302795</v>
      </c>
      <c r="G203" s="6">
        <v>32</v>
      </c>
      <c r="H203" s="6">
        <v>45</v>
      </c>
      <c r="I203" s="1">
        <f t="shared" si="36"/>
        <v>-48.148148148148145</v>
      </c>
      <c r="J203" s="8">
        <v>0.0009606481481481481</v>
      </c>
      <c r="K203" s="8">
        <v>0.000763888888888889</v>
      </c>
      <c r="L203" s="1">
        <f t="shared" si="37"/>
        <v>-42.92929292929287</v>
      </c>
      <c r="M203" s="6">
        <v>165</v>
      </c>
      <c r="N203" s="6">
        <v>200</v>
      </c>
      <c r="O203" s="1">
        <f t="shared" si="38"/>
        <v>-29.166666666666664</v>
      </c>
      <c r="P203" s="6"/>
      <c r="Q203" s="1">
        <f t="shared" si="39"/>
        <v>-123.27441077441048</v>
      </c>
      <c r="R203" s="3" t="s">
        <v>286</v>
      </c>
    </row>
    <row r="204" spans="1:18" ht="15.75">
      <c r="A204" s="27">
        <v>9</v>
      </c>
      <c r="B204" s="4" t="s">
        <v>114</v>
      </c>
      <c r="C204" s="2">
        <v>2006</v>
      </c>
      <c r="D204" s="8">
        <v>0.00028587962962962963</v>
      </c>
      <c r="E204" s="8">
        <v>0.00025462962962963</v>
      </c>
      <c r="F204" s="1">
        <f t="shared" si="35"/>
        <v>-20.454545454545194</v>
      </c>
      <c r="G204" s="6">
        <v>37</v>
      </c>
      <c r="H204" s="6">
        <v>45</v>
      </c>
      <c r="I204" s="1">
        <f t="shared" si="36"/>
        <v>-29.62962962962963</v>
      </c>
      <c r="J204" s="8">
        <v>0.0010162037037037038</v>
      </c>
      <c r="K204" s="8">
        <v>0.000763888888888889</v>
      </c>
      <c r="L204" s="1">
        <f t="shared" si="37"/>
        <v>-55.05050505050503</v>
      </c>
      <c r="M204" s="6">
        <v>165</v>
      </c>
      <c r="N204" s="6">
        <v>200</v>
      </c>
      <c r="O204" s="1">
        <f t="shared" si="38"/>
        <v>-29.166666666666664</v>
      </c>
      <c r="P204" s="5"/>
      <c r="Q204" s="1">
        <f t="shared" si="39"/>
        <v>-134.3013468013465</v>
      </c>
      <c r="R204" s="3" t="s">
        <v>287</v>
      </c>
    </row>
    <row r="205" spans="1:18" ht="15.75">
      <c r="A205" s="27">
        <v>10</v>
      </c>
      <c r="B205" s="4" t="s">
        <v>126</v>
      </c>
      <c r="C205" s="2">
        <v>2006</v>
      </c>
      <c r="D205" s="8">
        <v>0.00023240740740740738</v>
      </c>
      <c r="E205" s="8">
        <v>0.00025462962962963</v>
      </c>
      <c r="F205" s="1">
        <f t="shared" si="35"/>
        <v>14.545454545454772</v>
      </c>
      <c r="G205" s="6">
        <v>30</v>
      </c>
      <c r="H205" s="6">
        <v>45</v>
      </c>
      <c r="I205" s="1">
        <f t="shared" si="36"/>
        <v>-55.55555555555555</v>
      </c>
      <c r="J205" s="8">
        <v>0.001133101851851852</v>
      </c>
      <c r="K205" s="8">
        <v>0.000763888888888889</v>
      </c>
      <c r="L205" s="1">
        <f t="shared" si="37"/>
        <v>-80.55555555555553</v>
      </c>
      <c r="M205" s="6">
        <v>158</v>
      </c>
      <c r="N205" s="6">
        <v>200</v>
      </c>
      <c r="O205" s="1">
        <f t="shared" si="38"/>
        <v>-35</v>
      </c>
      <c r="P205" s="6"/>
      <c r="Q205" s="1">
        <f t="shared" si="39"/>
        <v>-156.5656565656563</v>
      </c>
      <c r="R205" s="3" t="s">
        <v>285</v>
      </c>
    </row>
    <row r="206" spans="1:18" ht="15.75">
      <c r="A206" s="27">
        <v>11</v>
      </c>
      <c r="B206" s="4" t="s">
        <v>112</v>
      </c>
      <c r="C206" s="2">
        <v>2006</v>
      </c>
      <c r="D206" s="8">
        <v>0.00025810185185185186</v>
      </c>
      <c r="E206" s="8">
        <v>0.00025462962962963</v>
      </c>
      <c r="F206" s="1">
        <f t="shared" si="35"/>
        <v>-2.272727272727043</v>
      </c>
      <c r="G206" s="6">
        <v>20</v>
      </c>
      <c r="H206" s="6">
        <v>45</v>
      </c>
      <c r="I206" s="1">
        <f t="shared" si="36"/>
        <v>-92.5925925925926</v>
      </c>
      <c r="J206" s="8">
        <v>0.001042824074074074</v>
      </c>
      <c r="K206" s="8">
        <v>0.000763888888888889</v>
      </c>
      <c r="L206" s="1">
        <f t="shared" si="37"/>
        <v>-60.858585858585805</v>
      </c>
      <c r="M206" s="6">
        <v>172</v>
      </c>
      <c r="N206" s="6">
        <v>200</v>
      </c>
      <c r="O206" s="1">
        <f t="shared" si="38"/>
        <v>-23.333333333333336</v>
      </c>
      <c r="P206" s="5"/>
      <c r="Q206" s="1">
        <f t="shared" si="39"/>
        <v>-179.05723905723877</v>
      </c>
      <c r="R206" s="16" t="s">
        <v>290</v>
      </c>
    </row>
    <row r="207" spans="1:18" ht="15.75">
      <c r="A207" s="27">
        <v>12</v>
      </c>
      <c r="B207" s="4" t="s">
        <v>134</v>
      </c>
      <c r="C207" s="2">
        <v>2006</v>
      </c>
      <c r="D207" s="8">
        <v>0.00033680555555555563</v>
      </c>
      <c r="E207" s="8">
        <v>0.00025462962962963</v>
      </c>
      <c r="F207" s="1">
        <f t="shared" si="35"/>
        <v>-53.78787878787853</v>
      </c>
      <c r="G207" s="6">
        <v>33</v>
      </c>
      <c r="H207" s="6">
        <v>45</v>
      </c>
      <c r="I207" s="1">
        <f t="shared" si="36"/>
        <v>-44.44444444444444</v>
      </c>
      <c r="J207" s="8">
        <v>0.0010231481481481482</v>
      </c>
      <c r="K207" s="8">
        <v>0.000763888888888889</v>
      </c>
      <c r="L207" s="1">
        <f t="shared" si="37"/>
        <v>-56.56565656565654</v>
      </c>
      <c r="M207" s="6">
        <v>164</v>
      </c>
      <c r="N207" s="6">
        <v>200</v>
      </c>
      <c r="O207" s="1">
        <f t="shared" si="38"/>
        <v>-30</v>
      </c>
      <c r="P207" s="6"/>
      <c r="Q207" s="1">
        <f t="shared" si="39"/>
        <v>-184.7979797979795</v>
      </c>
      <c r="R207" s="16" t="s">
        <v>290</v>
      </c>
    </row>
    <row r="208" spans="1:18" ht="15.75">
      <c r="A208" s="27">
        <v>13</v>
      </c>
      <c r="B208" s="4" t="s">
        <v>136</v>
      </c>
      <c r="C208" s="2">
        <v>2007</v>
      </c>
      <c r="D208" s="8">
        <v>0.0002291666666666667</v>
      </c>
      <c r="E208" s="8">
        <v>0.00025462962962963</v>
      </c>
      <c r="F208" s="1">
        <f t="shared" si="35"/>
        <v>16.666666666666863</v>
      </c>
      <c r="G208" s="6">
        <v>13</v>
      </c>
      <c r="H208" s="6">
        <v>45</v>
      </c>
      <c r="I208" s="1">
        <f t="shared" si="36"/>
        <v>-118.51851851851852</v>
      </c>
      <c r="J208" s="8">
        <v>0.0011412037037037037</v>
      </c>
      <c r="K208" s="8">
        <v>0.000763888888888889</v>
      </c>
      <c r="L208" s="1">
        <f t="shared" si="37"/>
        <v>-82.32323232323228</v>
      </c>
      <c r="M208" s="6">
        <v>187</v>
      </c>
      <c r="N208" s="6">
        <v>200</v>
      </c>
      <c r="O208" s="1">
        <f t="shared" si="38"/>
        <v>-10.833333333333334</v>
      </c>
      <c r="P208" s="6"/>
      <c r="Q208" s="1">
        <f t="shared" si="39"/>
        <v>-195.00841750841727</v>
      </c>
      <c r="R208" s="3" t="s">
        <v>287</v>
      </c>
    </row>
    <row r="209" spans="1:18" ht="15.75">
      <c r="A209" s="27">
        <v>14</v>
      </c>
      <c r="B209" s="4" t="s">
        <v>131</v>
      </c>
      <c r="C209" s="9" t="s">
        <v>80</v>
      </c>
      <c r="D209" s="8">
        <v>0.0002905092592592593</v>
      </c>
      <c r="E209" s="8">
        <v>0.00025462962962963</v>
      </c>
      <c r="F209" s="1">
        <f t="shared" si="35"/>
        <v>-23.48484848484824</v>
      </c>
      <c r="G209" s="6">
        <v>27</v>
      </c>
      <c r="H209" s="6">
        <v>45</v>
      </c>
      <c r="I209" s="1">
        <f t="shared" si="36"/>
        <v>-66.66666666666667</v>
      </c>
      <c r="J209" s="8">
        <v>0.0011736111111111112</v>
      </c>
      <c r="K209" s="8">
        <v>0.000763888888888889</v>
      </c>
      <c r="L209" s="1">
        <f t="shared" si="37"/>
        <v>-89.39393939393936</v>
      </c>
      <c r="M209" s="6">
        <v>166</v>
      </c>
      <c r="N209" s="6">
        <v>200</v>
      </c>
      <c r="O209" s="1">
        <f t="shared" si="38"/>
        <v>-28.333333333333336</v>
      </c>
      <c r="P209" s="6"/>
      <c r="Q209" s="1">
        <f t="shared" si="39"/>
        <v>-207.87878787878762</v>
      </c>
      <c r="R209" s="16" t="s">
        <v>289</v>
      </c>
    </row>
    <row r="210" spans="1:18" ht="15.75">
      <c r="A210" s="27">
        <v>15</v>
      </c>
      <c r="B210" s="4" t="s">
        <v>106</v>
      </c>
      <c r="C210" s="2">
        <v>2006</v>
      </c>
      <c r="D210" s="8">
        <v>0.00026504629629629626</v>
      </c>
      <c r="E210" s="8">
        <v>0.00025462962962963</v>
      </c>
      <c r="F210" s="1">
        <f t="shared" si="35"/>
        <v>-6.8181818181815546</v>
      </c>
      <c r="G210" s="6">
        <v>19</v>
      </c>
      <c r="H210" s="6">
        <v>45</v>
      </c>
      <c r="I210" s="1">
        <f t="shared" si="36"/>
        <v>-96.29629629629629</v>
      </c>
      <c r="J210" s="8">
        <v>0.001101851851851852</v>
      </c>
      <c r="K210" s="8">
        <v>0.000763888888888889</v>
      </c>
      <c r="L210" s="1">
        <f t="shared" si="37"/>
        <v>-73.7373737373737</v>
      </c>
      <c r="M210" s="6">
        <v>155</v>
      </c>
      <c r="N210" s="6">
        <v>200</v>
      </c>
      <c r="O210" s="1">
        <f t="shared" si="38"/>
        <v>-37.5</v>
      </c>
      <c r="P210" s="6"/>
      <c r="Q210" s="1">
        <f t="shared" si="39"/>
        <v>-214.35185185185156</v>
      </c>
      <c r="R210" s="3" t="s">
        <v>287</v>
      </c>
    </row>
    <row r="211" spans="1:17" ht="15.75">
      <c r="A211" s="27">
        <v>16</v>
      </c>
      <c r="B211" s="4" t="s">
        <v>141</v>
      </c>
      <c r="C211" s="2">
        <v>2006</v>
      </c>
      <c r="D211" s="8">
        <v>0.00030671296296296295</v>
      </c>
      <c r="E211" s="8">
        <v>0.00025462962962963</v>
      </c>
      <c r="F211" s="1">
        <f t="shared" si="35"/>
        <v>-34.0909090909088</v>
      </c>
      <c r="G211" s="6">
        <v>24</v>
      </c>
      <c r="H211" s="6">
        <v>45</v>
      </c>
      <c r="I211" s="1">
        <f t="shared" si="36"/>
        <v>-77.77777777777777</v>
      </c>
      <c r="J211" s="8">
        <v>0.001074074074074074</v>
      </c>
      <c r="K211" s="8">
        <v>0.000763888888888889</v>
      </c>
      <c r="L211" s="1">
        <f t="shared" si="37"/>
        <v>-67.67676767676762</v>
      </c>
      <c r="M211" s="6">
        <v>153</v>
      </c>
      <c r="N211" s="6">
        <v>200</v>
      </c>
      <c r="O211" s="1">
        <f t="shared" si="38"/>
        <v>-39.166666666666664</v>
      </c>
      <c r="P211" s="6"/>
      <c r="Q211" s="1">
        <f t="shared" si="39"/>
        <v>-218.71212121212088</v>
      </c>
    </row>
    <row r="212" spans="1:18" ht="15.75">
      <c r="A212" s="27">
        <v>17</v>
      </c>
      <c r="B212" s="4" t="s">
        <v>113</v>
      </c>
      <c r="C212" s="2">
        <v>2006</v>
      </c>
      <c r="D212" s="8">
        <v>0.00028125000000000003</v>
      </c>
      <c r="E212" s="8">
        <v>0.00025462962962963</v>
      </c>
      <c r="F212" s="1">
        <f t="shared" si="35"/>
        <v>-17.424242424242188</v>
      </c>
      <c r="G212" s="6">
        <v>10</v>
      </c>
      <c r="H212" s="6">
        <v>45</v>
      </c>
      <c r="I212" s="1">
        <f t="shared" si="36"/>
        <v>-129.62962962962962</v>
      </c>
      <c r="J212" s="8">
        <v>0.0009664351851851852</v>
      </c>
      <c r="K212" s="8">
        <v>0.000763888888888889</v>
      </c>
      <c r="L212" s="1">
        <f t="shared" si="37"/>
        <v>-44.191919191919155</v>
      </c>
      <c r="M212" s="6">
        <v>164</v>
      </c>
      <c r="N212" s="6">
        <v>200</v>
      </c>
      <c r="O212" s="1">
        <f t="shared" si="38"/>
        <v>-30</v>
      </c>
      <c r="P212" s="5"/>
      <c r="Q212" s="1">
        <f t="shared" si="39"/>
        <v>-221.24579124579094</v>
      </c>
      <c r="R212" s="3" t="s">
        <v>295</v>
      </c>
    </row>
    <row r="213" spans="1:18" ht="15.75">
      <c r="A213" s="27">
        <v>18</v>
      </c>
      <c r="B213" s="4" t="s">
        <v>125</v>
      </c>
      <c r="C213" s="2">
        <v>2006</v>
      </c>
      <c r="D213" s="8">
        <v>0.0002534722222222222</v>
      </c>
      <c r="E213" s="8">
        <v>0.00025462962962963</v>
      </c>
      <c r="F213" s="1">
        <f t="shared" si="35"/>
        <v>0.7575757575760003</v>
      </c>
      <c r="G213" s="6">
        <v>15</v>
      </c>
      <c r="H213" s="6">
        <v>45</v>
      </c>
      <c r="I213" s="1">
        <f t="shared" si="36"/>
        <v>-111.1111111111111</v>
      </c>
      <c r="J213" s="8">
        <v>0.001167824074074074</v>
      </c>
      <c r="K213" s="8">
        <v>0.000763888888888889</v>
      </c>
      <c r="L213" s="1">
        <f t="shared" si="37"/>
        <v>-88.13131313131306</v>
      </c>
      <c r="M213" s="6">
        <v>164</v>
      </c>
      <c r="N213" s="6">
        <v>200</v>
      </c>
      <c r="O213" s="1">
        <f t="shared" si="38"/>
        <v>-30</v>
      </c>
      <c r="P213" s="6"/>
      <c r="Q213" s="1">
        <f t="shared" si="39"/>
        <v>-228.48484848484816</v>
      </c>
      <c r="R213" s="3" t="s">
        <v>287</v>
      </c>
    </row>
    <row r="214" spans="1:18" ht="15.75">
      <c r="A214" s="27">
        <v>19</v>
      </c>
      <c r="B214" s="4" t="s">
        <v>111</v>
      </c>
      <c r="C214" s="2">
        <v>2007</v>
      </c>
      <c r="D214" s="8">
        <v>0.00032870370370370367</v>
      </c>
      <c r="E214" s="8">
        <v>0.00025462962962963</v>
      </c>
      <c r="F214" s="1">
        <f t="shared" si="35"/>
        <v>-48.48484848484816</v>
      </c>
      <c r="G214" s="6">
        <v>23</v>
      </c>
      <c r="H214" s="6">
        <v>45</v>
      </c>
      <c r="I214" s="1">
        <f t="shared" si="36"/>
        <v>-81.48148148148148</v>
      </c>
      <c r="J214" s="8">
        <v>0.001133101851851852</v>
      </c>
      <c r="K214" s="8">
        <v>0.000763888888888889</v>
      </c>
      <c r="L214" s="1">
        <f t="shared" si="37"/>
        <v>-80.55555555555553</v>
      </c>
      <c r="M214" s="6">
        <v>168</v>
      </c>
      <c r="N214" s="6">
        <v>200</v>
      </c>
      <c r="O214" s="1">
        <f t="shared" si="38"/>
        <v>-26.666666666666668</v>
      </c>
      <c r="P214" s="6"/>
      <c r="Q214" s="1">
        <f t="shared" si="39"/>
        <v>-237.18855218855182</v>
      </c>
      <c r="R214" s="3" t="s">
        <v>295</v>
      </c>
    </row>
    <row r="215" spans="1:18" ht="15.75">
      <c r="A215" s="27">
        <v>20</v>
      </c>
      <c r="B215" s="4" t="s">
        <v>117</v>
      </c>
      <c r="C215" s="2">
        <v>2008</v>
      </c>
      <c r="D215" s="8">
        <v>0.00025925925925925926</v>
      </c>
      <c r="E215" s="8">
        <v>0.00025462962962963</v>
      </c>
      <c r="F215" s="1">
        <f t="shared" si="35"/>
        <v>-3.030303030302795</v>
      </c>
      <c r="G215" s="6">
        <v>16</v>
      </c>
      <c r="H215" s="6">
        <v>45</v>
      </c>
      <c r="I215" s="1">
        <f t="shared" si="36"/>
        <v>-107.40740740740742</v>
      </c>
      <c r="J215" s="8">
        <v>0.001101851851851852</v>
      </c>
      <c r="K215" s="8">
        <v>0.000763888888888889</v>
      </c>
      <c r="L215" s="1">
        <f t="shared" si="37"/>
        <v>-73.7373737373737</v>
      </c>
      <c r="M215" s="6">
        <v>135</v>
      </c>
      <c r="N215" s="6">
        <v>200</v>
      </c>
      <c r="O215" s="1">
        <f t="shared" si="38"/>
        <v>-54.166666666666664</v>
      </c>
      <c r="P215" s="5"/>
      <c r="Q215" s="1">
        <f t="shared" si="39"/>
        <v>-238.34175084175055</v>
      </c>
      <c r="R215" s="3" t="s">
        <v>286</v>
      </c>
    </row>
    <row r="216" spans="1:18" ht="15.75">
      <c r="A216" s="27">
        <v>21</v>
      </c>
      <c r="B216" s="4" t="s">
        <v>109</v>
      </c>
      <c r="C216" s="2">
        <v>2006</v>
      </c>
      <c r="D216" s="8">
        <v>0.00032638888888888887</v>
      </c>
      <c r="E216" s="8">
        <v>0.00025462962962963</v>
      </c>
      <c r="F216" s="1">
        <f t="shared" si="35"/>
        <v>-46.96969696969665</v>
      </c>
      <c r="G216" s="6">
        <v>21</v>
      </c>
      <c r="H216" s="6">
        <v>45</v>
      </c>
      <c r="I216" s="1">
        <f t="shared" si="36"/>
        <v>-88.88888888888889</v>
      </c>
      <c r="J216" s="8">
        <v>0.0010891203703703703</v>
      </c>
      <c r="K216" s="8">
        <v>0.000763888888888889</v>
      </c>
      <c r="L216" s="1">
        <f t="shared" si="37"/>
        <v>-70.9595959595959</v>
      </c>
      <c r="M216" s="6">
        <v>162</v>
      </c>
      <c r="N216" s="6">
        <v>200</v>
      </c>
      <c r="O216" s="1">
        <f t="shared" si="38"/>
        <v>-31.666666666666668</v>
      </c>
      <c r="P216" s="6"/>
      <c r="Q216" s="1">
        <f t="shared" si="39"/>
        <v>-238.4848484848481</v>
      </c>
      <c r="R216" s="3" t="s">
        <v>295</v>
      </c>
    </row>
    <row r="217" spans="1:18" ht="15.75">
      <c r="A217" s="27">
        <v>22</v>
      </c>
      <c r="B217" s="4" t="s">
        <v>122</v>
      </c>
      <c r="C217" s="9" t="s">
        <v>80</v>
      </c>
      <c r="D217" s="8">
        <v>0.000318287037037037</v>
      </c>
      <c r="E217" s="8">
        <v>0.00025462962962963</v>
      </c>
      <c r="F217" s="1">
        <f t="shared" si="35"/>
        <v>-41.66666666666636</v>
      </c>
      <c r="G217" s="6">
        <v>21</v>
      </c>
      <c r="H217" s="6">
        <v>45</v>
      </c>
      <c r="I217" s="1">
        <f t="shared" si="36"/>
        <v>-88.88888888888889</v>
      </c>
      <c r="J217" s="8">
        <v>0.0010810185185185185</v>
      </c>
      <c r="K217" s="8">
        <v>0.000763888888888889</v>
      </c>
      <c r="L217" s="1">
        <f t="shared" si="37"/>
        <v>-69.19191919191914</v>
      </c>
      <c r="M217" s="6">
        <v>149</v>
      </c>
      <c r="N217" s="6">
        <v>200</v>
      </c>
      <c r="O217" s="1">
        <f t="shared" si="38"/>
        <v>-42.5</v>
      </c>
      <c r="P217" s="5"/>
      <c r="Q217" s="1">
        <f t="shared" si="39"/>
        <v>-242.2474747474744</v>
      </c>
      <c r="R217" s="16" t="s">
        <v>289</v>
      </c>
    </row>
    <row r="218" spans="1:18" ht="15.75">
      <c r="A218" s="27">
        <v>23</v>
      </c>
      <c r="B218" s="4" t="s">
        <v>130</v>
      </c>
      <c r="C218" s="2">
        <v>2006</v>
      </c>
      <c r="D218" s="8">
        <v>0.0004583333333333334</v>
      </c>
      <c r="E218" s="8">
        <v>0.00025462962962963</v>
      </c>
      <c r="F218" s="1">
        <f t="shared" si="35"/>
        <v>-133.33333333333294</v>
      </c>
      <c r="G218" s="6">
        <v>30</v>
      </c>
      <c r="H218" s="6">
        <v>45</v>
      </c>
      <c r="I218" s="1">
        <f t="shared" si="36"/>
        <v>-55.55555555555555</v>
      </c>
      <c r="J218" s="8">
        <v>0.0009606481481481481</v>
      </c>
      <c r="K218" s="8">
        <v>0.000763888888888889</v>
      </c>
      <c r="L218" s="1">
        <f t="shared" si="37"/>
        <v>-42.92929292929287</v>
      </c>
      <c r="M218" s="6">
        <v>181</v>
      </c>
      <c r="N218" s="6">
        <v>200</v>
      </c>
      <c r="O218" s="1">
        <f t="shared" si="38"/>
        <v>-15.833333333333334</v>
      </c>
      <c r="P218" s="6"/>
      <c r="Q218" s="1">
        <f t="shared" si="39"/>
        <v>-247.6515151515147</v>
      </c>
      <c r="R218" s="3" t="s">
        <v>295</v>
      </c>
    </row>
    <row r="219" spans="1:18" ht="15.75">
      <c r="A219" s="27">
        <v>24</v>
      </c>
      <c r="B219" s="4" t="s">
        <v>128</v>
      </c>
      <c r="C219" s="2">
        <v>2006</v>
      </c>
      <c r="D219" s="8">
        <v>0.00034606481481481484</v>
      </c>
      <c r="E219" s="8">
        <v>0.00025462962962963</v>
      </c>
      <c r="F219" s="1">
        <f t="shared" si="35"/>
        <v>-59.84848484848454</v>
      </c>
      <c r="G219" s="6">
        <v>19</v>
      </c>
      <c r="H219" s="6">
        <v>45</v>
      </c>
      <c r="I219" s="1">
        <f t="shared" si="36"/>
        <v>-96.29629629629629</v>
      </c>
      <c r="J219" s="8">
        <v>0.0010648148148148147</v>
      </c>
      <c r="K219" s="8">
        <v>0.000763888888888889</v>
      </c>
      <c r="L219" s="1">
        <f t="shared" si="37"/>
        <v>-65.65656565656558</v>
      </c>
      <c r="M219" s="6">
        <v>159</v>
      </c>
      <c r="N219" s="6">
        <v>200</v>
      </c>
      <c r="O219" s="1">
        <f t="shared" si="38"/>
        <v>-34.166666666666664</v>
      </c>
      <c r="P219" s="6"/>
      <c r="Q219" s="1">
        <f t="shared" si="39"/>
        <v>-255.96801346801308</v>
      </c>
      <c r="R219" s="3" t="s">
        <v>295</v>
      </c>
    </row>
    <row r="220" spans="1:18" ht="15.75">
      <c r="A220" s="27">
        <v>25</v>
      </c>
      <c r="B220" s="4" t="s">
        <v>123</v>
      </c>
      <c r="C220" s="2">
        <v>2008</v>
      </c>
      <c r="D220" s="8">
        <v>0.0002644675925925926</v>
      </c>
      <c r="E220" s="8">
        <v>0.00025462962962963</v>
      </c>
      <c r="F220" s="1">
        <f t="shared" si="35"/>
        <v>-6.439393939393714</v>
      </c>
      <c r="G220" s="6">
        <v>16</v>
      </c>
      <c r="H220" s="6">
        <v>45</v>
      </c>
      <c r="I220" s="1">
        <f t="shared" si="36"/>
        <v>-107.40740740740742</v>
      </c>
      <c r="J220" s="8">
        <v>0.001193287037037037</v>
      </c>
      <c r="K220" s="8">
        <v>0.000763888888888889</v>
      </c>
      <c r="L220" s="1">
        <f t="shared" si="37"/>
        <v>-93.6868686868686</v>
      </c>
      <c r="M220" s="6">
        <v>140</v>
      </c>
      <c r="N220" s="6">
        <v>200</v>
      </c>
      <c r="O220" s="1">
        <f t="shared" si="38"/>
        <v>-50</v>
      </c>
      <c r="P220" s="6"/>
      <c r="Q220" s="1">
        <f t="shared" si="39"/>
        <v>-257.53367003366975</v>
      </c>
      <c r="R220" s="3" t="s">
        <v>291</v>
      </c>
    </row>
    <row r="221" spans="1:18" ht="15.75">
      <c r="A221" s="27">
        <v>26</v>
      </c>
      <c r="B221" s="4" t="s">
        <v>115</v>
      </c>
      <c r="C221" s="2">
        <v>2006</v>
      </c>
      <c r="D221" s="8">
        <v>0.0003969907407407407</v>
      </c>
      <c r="E221" s="8">
        <v>0.00025462962962963</v>
      </c>
      <c r="F221" s="1">
        <f t="shared" si="35"/>
        <v>-93.1818181818178</v>
      </c>
      <c r="G221" s="6">
        <v>28</v>
      </c>
      <c r="H221" s="6">
        <v>45</v>
      </c>
      <c r="I221" s="1">
        <f t="shared" si="36"/>
        <v>-62.96296296296296</v>
      </c>
      <c r="J221" s="8">
        <v>0.001096064814814815</v>
      </c>
      <c r="K221" s="8">
        <v>0.000763888888888889</v>
      </c>
      <c r="L221" s="1">
        <f t="shared" si="37"/>
        <v>-72.47474747474745</v>
      </c>
      <c r="M221" s="6">
        <v>153</v>
      </c>
      <c r="N221" s="6">
        <v>200</v>
      </c>
      <c r="O221" s="1">
        <f t="shared" si="38"/>
        <v>-39.166666666666664</v>
      </c>
      <c r="P221" s="5"/>
      <c r="Q221" s="1">
        <f t="shared" si="39"/>
        <v>-267.7861952861949</v>
      </c>
      <c r="R221" s="3" t="s">
        <v>285</v>
      </c>
    </row>
    <row r="222" spans="1:17" ht="15.75">
      <c r="A222" s="27">
        <v>27</v>
      </c>
      <c r="B222" s="4" t="s">
        <v>140</v>
      </c>
      <c r="C222" s="2">
        <v>2006</v>
      </c>
      <c r="D222" s="8">
        <v>0.0002986111111111111</v>
      </c>
      <c r="E222" s="8">
        <v>0.00025462962962963</v>
      </c>
      <c r="F222" s="1">
        <f t="shared" si="35"/>
        <v>-28.7878787878785</v>
      </c>
      <c r="G222" s="6">
        <v>14</v>
      </c>
      <c r="H222" s="6">
        <v>45</v>
      </c>
      <c r="I222" s="1">
        <f t="shared" si="36"/>
        <v>-114.81481481481481</v>
      </c>
      <c r="J222" s="8">
        <v>0.0011689814814814816</v>
      </c>
      <c r="K222" s="8">
        <v>0.000763888888888889</v>
      </c>
      <c r="L222" s="1">
        <f t="shared" si="37"/>
        <v>-88.38383838383835</v>
      </c>
      <c r="M222" s="6">
        <v>157</v>
      </c>
      <c r="N222" s="6">
        <v>200</v>
      </c>
      <c r="O222" s="1">
        <f t="shared" si="38"/>
        <v>-35.83333333333333</v>
      </c>
      <c r="P222" s="6"/>
      <c r="Q222" s="1">
        <f t="shared" si="39"/>
        <v>-267.81986531986496</v>
      </c>
    </row>
    <row r="223" spans="1:18" ht="15.75">
      <c r="A223" s="27">
        <v>28</v>
      </c>
      <c r="B223" s="4" t="s">
        <v>119</v>
      </c>
      <c r="C223" s="2">
        <v>2007</v>
      </c>
      <c r="D223" s="8">
        <v>0.00032638888888888887</v>
      </c>
      <c r="E223" s="8">
        <v>0.00025462962962963</v>
      </c>
      <c r="F223" s="1">
        <f t="shared" si="35"/>
        <v>-46.96969696969665</v>
      </c>
      <c r="G223" s="6">
        <v>22</v>
      </c>
      <c r="H223" s="6">
        <v>45</v>
      </c>
      <c r="I223" s="1">
        <f t="shared" si="36"/>
        <v>-85.18518518518518</v>
      </c>
      <c r="J223" s="8">
        <v>0.0012986111111111113</v>
      </c>
      <c r="K223" s="8">
        <v>0.000763888888888889</v>
      </c>
      <c r="L223" s="1">
        <f t="shared" si="37"/>
        <v>-116.66666666666664</v>
      </c>
      <c r="M223" s="6">
        <v>157</v>
      </c>
      <c r="N223" s="6">
        <v>200</v>
      </c>
      <c r="O223" s="1">
        <f t="shared" si="38"/>
        <v>-35.83333333333333</v>
      </c>
      <c r="P223" s="5"/>
      <c r="Q223" s="1">
        <f t="shared" si="39"/>
        <v>-284.65488215488176</v>
      </c>
      <c r="R223" s="3" t="s">
        <v>295</v>
      </c>
    </row>
    <row r="224" spans="1:18" ht="15.75">
      <c r="A224" s="27">
        <v>29</v>
      </c>
      <c r="B224" s="4" t="s">
        <v>135</v>
      </c>
      <c r="C224" s="2">
        <v>2006</v>
      </c>
      <c r="D224" s="8">
        <v>0.0004571759259259259</v>
      </c>
      <c r="E224" s="8">
        <v>0.00025462962962963</v>
      </c>
      <c r="F224" s="1">
        <f t="shared" si="35"/>
        <v>-132.57575757575717</v>
      </c>
      <c r="G224" s="6">
        <v>27</v>
      </c>
      <c r="H224" s="6">
        <v>45</v>
      </c>
      <c r="I224" s="1">
        <f t="shared" si="36"/>
        <v>-66.66666666666667</v>
      </c>
      <c r="J224" s="8">
        <v>0.0010925925925925925</v>
      </c>
      <c r="K224" s="8">
        <v>0.000763888888888889</v>
      </c>
      <c r="L224" s="1">
        <f t="shared" si="37"/>
        <v>-71.71717171717165</v>
      </c>
      <c r="M224" s="6">
        <v>183</v>
      </c>
      <c r="N224" s="6">
        <v>200</v>
      </c>
      <c r="O224" s="1">
        <f t="shared" si="38"/>
        <v>-14.166666666666668</v>
      </c>
      <c r="P224" s="6"/>
      <c r="Q224" s="1">
        <f t="shared" si="39"/>
        <v>-285.1262626262622</v>
      </c>
      <c r="R224" s="3" t="s">
        <v>296</v>
      </c>
    </row>
    <row r="225" spans="1:18" ht="15.75">
      <c r="A225" s="27">
        <v>30</v>
      </c>
      <c r="B225" s="4" t="s">
        <v>116</v>
      </c>
      <c r="C225" s="2">
        <v>2008</v>
      </c>
      <c r="D225" s="8">
        <v>0.0002719907407407407</v>
      </c>
      <c r="E225" s="8">
        <v>0.00025462962962963</v>
      </c>
      <c r="F225" s="1">
        <f t="shared" si="35"/>
        <v>-11.3636363636361</v>
      </c>
      <c r="G225" s="6">
        <v>12</v>
      </c>
      <c r="H225" s="6">
        <v>45</v>
      </c>
      <c r="I225" s="1">
        <f t="shared" si="36"/>
        <v>-122.22222222222221</v>
      </c>
      <c r="J225" s="8">
        <v>0.0010914351851851853</v>
      </c>
      <c r="K225" s="8">
        <v>0.000763888888888889</v>
      </c>
      <c r="L225" s="1">
        <f t="shared" si="37"/>
        <v>-71.46464646464644</v>
      </c>
      <c r="M225" s="6">
        <v>100</v>
      </c>
      <c r="N225" s="6">
        <v>200</v>
      </c>
      <c r="O225" s="1">
        <f t="shared" si="38"/>
        <v>-83.33333333333333</v>
      </c>
      <c r="P225" s="6"/>
      <c r="Q225" s="1">
        <f t="shared" si="39"/>
        <v>-288.38383838383805</v>
      </c>
      <c r="R225" s="3" t="s">
        <v>297</v>
      </c>
    </row>
    <row r="226" spans="1:18" ht="15.75">
      <c r="A226" s="27">
        <v>31</v>
      </c>
      <c r="B226" s="4" t="s">
        <v>129</v>
      </c>
      <c r="C226" s="2">
        <v>2007</v>
      </c>
      <c r="D226" s="8">
        <v>0.00031296296296296297</v>
      </c>
      <c r="E226" s="8">
        <v>0.00025462962962963</v>
      </c>
      <c r="F226" s="1">
        <f t="shared" si="35"/>
        <v>-38.181818181817896</v>
      </c>
      <c r="G226" s="6">
        <v>9</v>
      </c>
      <c r="H226" s="6">
        <v>45</v>
      </c>
      <c r="I226" s="1">
        <f t="shared" si="36"/>
        <v>-133.33333333333334</v>
      </c>
      <c r="J226" s="8">
        <v>0.001099537037037037</v>
      </c>
      <c r="K226" s="8">
        <v>0.000763888888888889</v>
      </c>
      <c r="L226" s="1">
        <f t="shared" si="37"/>
        <v>-73.2323232323232</v>
      </c>
      <c r="M226" s="6">
        <v>144</v>
      </c>
      <c r="N226" s="6">
        <v>200</v>
      </c>
      <c r="O226" s="1">
        <f t="shared" si="38"/>
        <v>-46.66666666666667</v>
      </c>
      <c r="P226" s="6"/>
      <c r="Q226" s="1">
        <f t="shared" si="39"/>
        <v>-291.4141414141411</v>
      </c>
      <c r="R226" s="3" t="s">
        <v>287</v>
      </c>
    </row>
    <row r="227" spans="1:18" ht="15.75">
      <c r="A227" s="27">
        <v>32</v>
      </c>
      <c r="B227" s="4" t="s">
        <v>120</v>
      </c>
      <c r="C227" s="9" t="s">
        <v>96</v>
      </c>
      <c r="D227" s="8">
        <v>0.0004594907407407408</v>
      </c>
      <c r="E227" s="8">
        <v>0.00025462962962963</v>
      </c>
      <c r="F227" s="1">
        <f t="shared" si="35"/>
        <v>-134.0909090909087</v>
      </c>
      <c r="G227" s="6">
        <v>14</v>
      </c>
      <c r="H227" s="6">
        <v>45</v>
      </c>
      <c r="I227" s="1">
        <f t="shared" si="36"/>
        <v>-114.81481481481481</v>
      </c>
      <c r="J227" s="8">
        <v>0.001005787037037037</v>
      </c>
      <c r="K227" s="8">
        <v>0.000763888888888889</v>
      </c>
      <c r="L227" s="1">
        <f t="shared" si="37"/>
        <v>-52.77777777777773</v>
      </c>
      <c r="M227" s="6">
        <v>170</v>
      </c>
      <c r="N227" s="6">
        <v>200</v>
      </c>
      <c r="O227" s="1">
        <f t="shared" si="38"/>
        <v>-25</v>
      </c>
      <c r="P227" s="5"/>
      <c r="Q227" s="1">
        <f t="shared" si="39"/>
        <v>-326.6835016835012</v>
      </c>
      <c r="R227" s="3" t="s">
        <v>295</v>
      </c>
    </row>
    <row r="228" spans="1:18" ht="15.75">
      <c r="A228" s="27">
        <v>33</v>
      </c>
      <c r="B228" s="4" t="s">
        <v>124</v>
      </c>
      <c r="C228" s="2">
        <v>2007</v>
      </c>
      <c r="D228" s="8">
        <v>0.000454861111111111</v>
      </c>
      <c r="E228" s="8">
        <v>0.00025462962962963</v>
      </c>
      <c r="F228" s="1">
        <f t="shared" si="35"/>
        <v>-131.06060606060558</v>
      </c>
      <c r="G228" s="6">
        <v>23</v>
      </c>
      <c r="H228" s="6">
        <v>45</v>
      </c>
      <c r="I228" s="1">
        <f t="shared" si="36"/>
        <v>-81.48148148148148</v>
      </c>
      <c r="J228" s="8">
        <v>0.0011909722222222222</v>
      </c>
      <c r="K228" s="8">
        <v>0.000763888888888889</v>
      </c>
      <c r="L228" s="1">
        <f t="shared" si="37"/>
        <v>-93.18181818181812</v>
      </c>
      <c r="M228" s="6">
        <v>157</v>
      </c>
      <c r="N228" s="6">
        <v>200</v>
      </c>
      <c r="O228" s="1">
        <f t="shared" si="38"/>
        <v>-35.83333333333333</v>
      </c>
      <c r="P228" s="6"/>
      <c r="Q228" s="1">
        <f t="shared" si="39"/>
        <v>-341.5572390572385</v>
      </c>
      <c r="R228" s="3" t="s">
        <v>295</v>
      </c>
    </row>
    <row r="229" spans="1:18" ht="15.75">
      <c r="A229" s="27">
        <v>34</v>
      </c>
      <c r="B229" s="4" t="s">
        <v>137</v>
      </c>
      <c r="C229" s="2">
        <v>2007</v>
      </c>
      <c r="D229" s="8">
        <v>0.00023958333333333332</v>
      </c>
      <c r="E229" s="8">
        <v>0.00025462962962963</v>
      </c>
      <c r="F229" s="1">
        <f t="shared" si="35"/>
        <v>9.848484848485077</v>
      </c>
      <c r="G229" s="6">
        <v>2</v>
      </c>
      <c r="H229" s="6">
        <v>45</v>
      </c>
      <c r="I229" s="1">
        <f t="shared" si="36"/>
        <v>-159.25925925925927</v>
      </c>
      <c r="J229" s="8">
        <v>0.0013842592592592593</v>
      </c>
      <c r="K229" s="8">
        <v>0.000763888888888889</v>
      </c>
      <c r="L229" s="1">
        <f t="shared" si="37"/>
        <v>-135.3535353535353</v>
      </c>
      <c r="M229" s="6">
        <v>130</v>
      </c>
      <c r="N229" s="6">
        <v>200</v>
      </c>
      <c r="O229" s="1">
        <f t="shared" si="38"/>
        <v>-58.33333333333333</v>
      </c>
      <c r="P229" s="6"/>
      <c r="Q229" s="1">
        <f t="shared" si="39"/>
        <v>-343.0976430976428</v>
      </c>
      <c r="R229" s="3" t="s">
        <v>287</v>
      </c>
    </row>
    <row r="230" spans="1:18" ht="15.75">
      <c r="A230" s="27">
        <v>35</v>
      </c>
      <c r="B230" s="4" t="s">
        <v>132</v>
      </c>
      <c r="C230" s="2">
        <v>2008</v>
      </c>
      <c r="D230" s="8">
        <v>0.00028414351851851853</v>
      </c>
      <c r="E230" s="8">
        <v>0.00025462962962963</v>
      </c>
      <c r="F230" s="1">
        <f t="shared" si="35"/>
        <v>-19.318181818181568</v>
      </c>
      <c r="G230" s="6">
        <v>5</v>
      </c>
      <c r="H230" s="6">
        <v>45</v>
      </c>
      <c r="I230" s="1">
        <f t="shared" si="36"/>
        <v>-148.14814814814812</v>
      </c>
      <c r="J230" s="8">
        <v>0.0014027777777777777</v>
      </c>
      <c r="K230" s="8">
        <v>0.000763888888888889</v>
      </c>
      <c r="L230" s="1">
        <f t="shared" si="37"/>
        <v>-139.39393939393932</v>
      </c>
      <c r="M230" s="6">
        <v>134</v>
      </c>
      <c r="N230" s="6">
        <v>200</v>
      </c>
      <c r="O230" s="1">
        <f t="shared" si="38"/>
        <v>-55</v>
      </c>
      <c r="P230" s="6"/>
      <c r="Q230" s="1">
        <f t="shared" si="39"/>
        <v>-361.860269360269</v>
      </c>
      <c r="R230" s="3" t="s">
        <v>297</v>
      </c>
    </row>
    <row r="231" spans="1:18" ht="15.75">
      <c r="A231" s="27"/>
      <c r="B231" s="31" t="s">
        <v>105</v>
      </c>
      <c r="C231" s="32">
        <v>2007</v>
      </c>
      <c r="D231" s="8"/>
      <c r="E231" s="8">
        <v>0.00025462962962963</v>
      </c>
      <c r="F231" s="1"/>
      <c r="G231" s="6">
        <v>32</v>
      </c>
      <c r="H231" s="6">
        <v>45</v>
      </c>
      <c r="I231" s="1">
        <f t="shared" si="36"/>
        <v>-48.148148148148145</v>
      </c>
      <c r="J231" s="8">
        <v>0.0012638888888888888</v>
      </c>
      <c r="K231" s="8">
        <v>0.000763888888888889</v>
      </c>
      <c r="L231" s="1">
        <f t="shared" si="37"/>
        <v>-109.09090909090901</v>
      </c>
      <c r="M231" s="6">
        <v>167</v>
      </c>
      <c r="N231" s="6">
        <v>200</v>
      </c>
      <c r="O231" s="1">
        <f t="shared" si="38"/>
        <v>-27.5</v>
      </c>
      <c r="Q231" s="1"/>
      <c r="R231" s="3" t="s">
        <v>288</v>
      </c>
    </row>
    <row r="232" spans="1:18" ht="15.75">
      <c r="A232" s="27"/>
      <c r="B232" s="4" t="s">
        <v>133</v>
      </c>
      <c r="C232" s="2">
        <v>2006</v>
      </c>
      <c r="D232" s="8"/>
      <c r="E232" s="8">
        <v>0.00025462962962963</v>
      </c>
      <c r="F232" s="1"/>
      <c r="G232" s="6">
        <v>25</v>
      </c>
      <c r="H232" s="6">
        <v>45</v>
      </c>
      <c r="I232" s="1">
        <f t="shared" si="36"/>
        <v>-74.07407407407406</v>
      </c>
      <c r="J232" s="8">
        <v>0.0011261574074074073</v>
      </c>
      <c r="K232" s="8">
        <v>0.000763888888888889</v>
      </c>
      <c r="L232" s="1">
        <f t="shared" si="37"/>
        <v>-79.04040404040397</v>
      </c>
      <c r="M232" s="6">
        <v>171</v>
      </c>
      <c r="N232" s="6">
        <v>200</v>
      </c>
      <c r="O232" s="1">
        <f t="shared" si="38"/>
        <v>-24.166666666666664</v>
      </c>
      <c r="P232" s="6"/>
      <c r="Q232" s="1"/>
      <c r="R232" s="3" t="s">
        <v>298</v>
      </c>
    </row>
    <row r="233" spans="1:18" ht="15.75">
      <c r="A233" s="27"/>
      <c r="B233" s="4" t="s">
        <v>139</v>
      </c>
      <c r="C233" s="2">
        <v>2006</v>
      </c>
      <c r="D233" s="8"/>
      <c r="E233" s="8">
        <v>0.00025462962962963</v>
      </c>
      <c r="F233" s="1"/>
      <c r="G233" s="6">
        <v>26</v>
      </c>
      <c r="H233" s="6">
        <v>45</v>
      </c>
      <c r="I233" s="1">
        <f t="shared" si="36"/>
        <v>-70.37037037037037</v>
      </c>
      <c r="J233" s="8">
        <v>0.0011099537037037035</v>
      </c>
      <c r="K233" s="8">
        <v>0.000763888888888889</v>
      </c>
      <c r="L233" s="1">
        <f t="shared" si="37"/>
        <v>-75.5050505050504</v>
      </c>
      <c r="M233" s="6">
        <v>168</v>
      </c>
      <c r="N233" s="6">
        <v>200</v>
      </c>
      <c r="O233" s="1">
        <f t="shared" si="38"/>
        <v>-26.666666666666668</v>
      </c>
      <c r="P233" s="6"/>
      <c r="Q233" s="1"/>
      <c r="R233" s="3" t="s">
        <v>298</v>
      </c>
    </row>
    <row r="234" spans="1:18" ht="15.75">
      <c r="A234" s="27"/>
      <c r="B234" s="31" t="s">
        <v>118</v>
      </c>
      <c r="C234" s="32">
        <v>2007</v>
      </c>
      <c r="D234" s="8"/>
      <c r="E234" s="8">
        <v>0.00025462962962963</v>
      </c>
      <c r="F234" s="1"/>
      <c r="G234" s="6">
        <v>27</v>
      </c>
      <c r="H234" s="6">
        <v>45</v>
      </c>
      <c r="I234" s="1">
        <f t="shared" si="36"/>
        <v>-66.66666666666667</v>
      </c>
      <c r="J234" s="8">
        <v>0.0009560185185185185</v>
      </c>
      <c r="K234" s="8">
        <v>0.000763888888888889</v>
      </c>
      <c r="L234" s="1">
        <f t="shared" si="37"/>
        <v>-41.919191919191874</v>
      </c>
      <c r="M234" s="6">
        <v>161</v>
      </c>
      <c r="N234" s="6">
        <v>200</v>
      </c>
      <c r="O234" s="1">
        <f t="shared" si="38"/>
        <v>-32.5</v>
      </c>
      <c r="P234" s="5"/>
      <c r="Q234" s="1"/>
      <c r="R234" s="3" t="s">
        <v>288</v>
      </c>
    </row>
    <row r="236" spans="4:17" ht="15.75">
      <c r="D236" s="14" t="s">
        <v>17</v>
      </c>
      <c r="E236" s="10"/>
      <c r="F236" s="10"/>
      <c r="G236" s="14"/>
      <c r="H236" s="10"/>
      <c r="I236" s="10"/>
      <c r="J236" s="14" t="s">
        <v>18</v>
      </c>
      <c r="K236" s="14"/>
      <c r="L236" s="10"/>
      <c r="M236" s="14" t="s">
        <v>74</v>
      </c>
      <c r="N236" s="10"/>
      <c r="O236" s="10"/>
      <c r="P236" s="11"/>
      <c r="Q236" s="10"/>
    </row>
    <row r="237" spans="2:17" ht="15.75">
      <c r="B237" s="45" t="s">
        <v>81</v>
      </c>
      <c r="D237" s="14" t="s">
        <v>82</v>
      </c>
      <c r="E237" s="10"/>
      <c r="F237" s="10" t="s">
        <v>10</v>
      </c>
      <c r="G237" s="14" t="s">
        <v>5</v>
      </c>
      <c r="H237" s="10"/>
      <c r="I237" s="10" t="s">
        <v>10</v>
      </c>
      <c r="J237" s="14" t="s">
        <v>77</v>
      </c>
      <c r="K237" s="14"/>
      <c r="L237" s="10" t="s">
        <v>10</v>
      </c>
      <c r="M237" s="14" t="s">
        <v>78</v>
      </c>
      <c r="N237" s="10"/>
      <c r="O237" s="10" t="s">
        <v>10</v>
      </c>
      <c r="P237" s="11"/>
      <c r="Q237" s="10" t="s">
        <v>8</v>
      </c>
    </row>
    <row r="238" spans="1:18" ht="15.75">
      <c r="A238" s="5">
        <v>1</v>
      </c>
      <c r="B238" s="4" t="s">
        <v>98</v>
      </c>
      <c r="C238" s="2">
        <v>2006</v>
      </c>
      <c r="D238" s="8">
        <v>0.00019212962962962963</v>
      </c>
      <c r="E238" s="8">
        <v>0.000289351851851852</v>
      </c>
      <c r="F238" s="1">
        <f aca="true" t="shared" si="40" ref="F238:F253">(E238-D238)/E238/0.006</f>
        <v>56.00000000000005</v>
      </c>
      <c r="G238" s="6">
        <v>38</v>
      </c>
      <c r="H238" s="6">
        <v>45</v>
      </c>
      <c r="I238" s="1">
        <f aca="true" t="shared" si="41" ref="I238:I253">(G238-H238)/45/0.006</f>
        <v>-25.925925925925927</v>
      </c>
      <c r="J238" s="8">
        <v>0.0010046296296296298</v>
      </c>
      <c r="K238" s="8">
        <v>0.000949074074074074</v>
      </c>
      <c r="L238" s="1">
        <f aca="true" t="shared" si="42" ref="L238:L248">(K238-J238)/K238/0.006</f>
        <v>-9.756097560975666</v>
      </c>
      <c r="M238" s="6">
        <v>182</v>
      </c>
      <c r="N238" s="6">
        <v>170</v>
      </c>
      <c r="O238" s="1">
        <f aca="true" t="shared" si="43" ref="O238:O253">(M238-N238)/N238/0.006</f>
        <v>11.76470588235294</v>
      </c>
      <c r="P238" s="6"/>
      <c r="Q238" s="1">
        <f aca="true" t="shared" si="44" ref="Q238:Q253">F238+I238+L238+O238</f>
        <v>32.0826823954514</v>
      </c>
      <c r="R238" s="3" t="s">
        <v>286</v>
      </c>
    </row>
    <row r="239" spans="1:18" ht="15.75">
      <c r="A239" s="5">
        <v>2</v>
      </c>
      <c r="B239" s="42" t="s">
        <v>102</v>
      </c>
      <c r="C239" s="43">
        <v>2006</v>
      </c>
      <c r="D239" s="8">
        <v>0.00021064814814814815</v>
      </c>
      <c r="E239" s="8">
        <v>0.000289351851851852</v>
      </c>
      <c r="F239" s="1">
        <f t="shared" si="40"/>
        <v>45.33333333333339</v>
      </c>
      <c r="G239" s="6">
        <v>36</v>
      </c>
      <c r="H239" s="6">
        <v>45</v>
      </c>
      <c r="I239" s="1">
        <f t="shared" si="41"/>
        <v>-33.333333333333336</v>
      </c>
      <c r="J239" s="8">
        <v>0.0009722222222222221</v>
      </c>
      <c r="K239" s="8">
        <v>0.000949074074074074</v>
      </c>
      <c r="L239" s="1">
        <f t="shared" si="42"/>
        <v>-4.065040650406499</v>
      </c>
      <c r="M239" s="6">
        <v>173</v>
      </c>
      <c r="N239" s="6">
        <v>170</v>
      </c>
      <c r="O239" s="1">
        <f t="shared" si="43"/>
        <v>2.941176470588235</v>
      </c>
      <c r="Q239" s="1">
        <f t="shared" si="44"/>
        <v>10.876135820181792</v>
      </c>
      <c r="R239" s="3" t="s">
        <v>286</v>
      </c>
    </row>
    <row r="240" spans="1:18" ht="15.75">
      <c r="A240" s="5">
        <v>3</v>
      </c>
      <c r="B240" s="4" t="s">
        <v>100</v>
      </c>
      <c r="C240" s="2">
        <v>2006</v>
      </c>
      <c r="D240" s="8">
        <v>0.0002199074074074074</v>
      </c>
      <c r="E240" s="8">
        <v>0.000289351851851852</v>
      </c>
      <c r="F240" s="1">
        <f t="shared" si="40"/>
        <v>40.000000000000064</v>
      </c>
      <c r="G240" s="6">
        <v>23</v>
      </c>
      <c r="H240" s="6">
        <v>45</v>
      </c>
      <c r="I240" s="1">
        <f t="shared" si="41"/>
        <v>-81.48148148148148</v>
      </c>
      <c r="J240" s="8">
        <v>0.000886574074074074</v>
      </c>
      <c r="K240" s="8">
        <v>0.000949074074074074</v>
      </c>
      <c r="L240" s="1">
        <f t="shared" si="42"/>
        <v>10.975609756097551</v>
      </c>
      <c r="M240" s="6">
        <v>191</v>
      </c>
      <c r="N240" s="6">
        <v>170</v>
      </c>
      <c r="O240" s="1">
        <f t="shared" si="43"/>
        <v>20.58823529411765</v>
      </c>
      <c r="Q240" s="1">
        <f t="shared" si="44"/>
        <v>-9.917636431266217</v>
      </c>
      <c r="R240" s="3" t="s">
        <v>291</v>
      </c>
    </row>
    <row r="241" spans="1:18" ht="15.75">
      <c r="A241" s="5">
        <v>4</v>
      </c>
      <c r="B241" s="4" t="s">
        <v>83</v>
      </c>
      <c r="C241" s="2">
        <v>2007</v>
      </c>
      <c r="D241" s="8">
        <v>0.00020138888888888886</v>
      </c>
      <c r="E241" s="8">
        <v>0.000289351851851852</v>
      </c>
      <c r="F241" s="1">
        <f t="shared" si="40"/>
        <v>50.666666666666735</v>
      </c>
      <c r="G241" s="6">
        <v>32</v>
      </c>
      <c r="H241" s="6">
        <v>45</v>
      </c>
      <c r="I241" s="1">
        <f t="shared" si="41"/>
        <v>-48.148148148148145</v>
      </c>
      <c r="J241" s="8">
        <v>0.0010081018518518518</v>
      </c>
      <c r="K241" s="8">
        <v>0.000949074074074074</v>
      </c>
      <c r="L241" s="1">
        <f t="shared" si="42"/>
        <v>-10.3658536585366</v>
      </c>
      <c r="M241" s="6">
        <v>167</v>
      </c>
      <c r="N241" s="6">
        <v>170</v>
      </c>
      <c r="O241" s="1">
        <f t="shared" si="43"/>
        <v>-2.941176470588235</v>
      </c>
      <c r="Q241" s="1">
        <f t="shared" si="44"/>
        <v>-10.788511610606246</v>
      </c>
      <c r="R241" s="3" t="s">
        <v>293</v>
      </c>
    </row>
    <row r="242" spans="1:18" ht="15.75">
      <c r="A242" s="5">
        <v>5</v>
      </c>
      <c r="B242" s="4" t="s">
        <v>84</v>
      </c>
      <c r="C242" s="2">
        <v>2006</v>
      </c>
      <c r="D242" s="8">
        <v>0.00022800925925925926</v>
      </c>
      <c r="E242" s="8">
        <v>0.000289351851851852</v>
      </c>
      <c r="F242" s="1">
        <f t="shared" si="40"/>
        <v>35.3333333333334</v>
      </c>
      <c r="G242" s="6">
        <v>38</v>
      </c>
      <c r="H242" s="6">
        <v>45</v>
      </c>
      <c r="I242" s="1">
        <f t="shared" si="41"/>
        <v>-25.925925925925927</v>
      </c>
      <c r="J242" s="8">
        <v>0.0010034722222222222</v>
      </c>
      <c r="K242" s="8">
        <v>0.000949074074074074</v>
      </c>
      <c r="L242" s="1">
        <f t="shared" si="42"/>
        <v>-9.552845528455304</v>
      </c>
      <c r="M242" s="6">
        <v>154</v>
      </c>
      <c r="N242" s="6">
        <v>170</v>
      </c>
      <c r="O242" s="1">
        <f t="shared" si="43"/>
        <v>-15.686274509803921</v>
      </c>
      <c r="Q242" s="1">
        <f t="shared" si="44"/>
        <v>-15.831712630851753</v>
      </c>
      <c r="R242" s="3" t="s">
        <v>286</v>
      </c>
    </row>
    <row r="243" spans="1:18" ht="15.75">
      <c r="A243" s="5">
        <v>6</v>
      </c>
      <c r="B243" s="29" t="s">
        <v>104</v>
      </c>
      <c r="C243" s="30">
        <v>2006</v>
      </c>
      <c r="D243" s="8">
        <v>0.0002523148148148148</v>
      </c>
      <c r="E243" s="8">
        <v>0.000289351851851852</v>
      </c>
      <c r="F243" s="1">
        <f t="shared" si="40"/>
        <v>21.33333333333341</v>
      </c>
      <c r="G243" s="6">
        <v>20</v>
      </c>
      <c r="H243" s="6">
        <v>45</v>
      </c>
      <c r="I243" s="1">
        <f t="shared" si="41"/>
        <v>-92.5925925925926</v>
      </c>
      <c r="J243" s="8">
        <v>0.0009409722222222223</v>
      </c>
      <c r="K243" s="8">
        <v>0.000949074074074074</v>
      </c>
      <c r="L243" s="1">
        <f t="shared" si="42"/>
        <v>1.422764227642249</v>
      </c>
      <c r="M243" s="6">
        <v>187</v>
      </c>
      <c r="N243" s="6">
        <v>170</v>
      </c>
      <c r="O243" s="1">
        <f t="shared" si="43"/>
        <v>16.666666666666668</v>
      </c>
      <c r="Q243" s="1">
        <f t="shared" si="44"/>
        <v>-53.16982836495026</v>
      </c>
      <c r="R243" s="3" t="s">
        <v>292</v>
      </c>
    </row>
    <row r="244" spans="1:18" ht="15.75">
      <c r="A244" s="5">
        <v>7</v>
      </c>
      <c r="B244" s="5" t="s">
        <v>103</v>
      </c>
      <c r="C244" s="6">
        <v>2006</v>
      </c>
      <c r="D244" s="8">
        <v>0.00023842592592592597</v>
      </c>
      <c r="E244" s="8">
        <v>0.000289351851851852</v>
      </c>
      <c r="F244" s="1">
        <f t="shared" si="40"/>
        <v>29.33333333333337</v>
      </c>
      <c r="G244" s="6">
        <v>22</v>
      </c>
      <c r="H244" s="6">
        <v>45</v>
      </c>
      <c r="I244" s="1">
        <f t="shared" si="41"/>
        <v>-85.18518518518518</v>
      </c>
      <c r="J244" s="8">
        <v>0.001048611111111111</v>
      </c>
      <c r="K244" s="8">
        <v>0.000949074074074074</v>
      </c>
      <c r="L244" s="1">
        <f t="shared" si="42"/>
        <v>-17.47967479674798</v>
      </c>
      <c r="M244" s="6">
        <v>159</v>
      </c>
      <c r="N244" s="6">
        <v>170</v>
      </c>
      <c r="O244" s="1">
        <f t="shared" si="43"/>
        <v>-10.784313725490197</v>
      </c>
      <c r="P244" s="7"/>
      <c r="Q244" s="1">
        <f t="shared" si="44"/>
        <v>-84.11584037408997</v>
      </c>
      <c r="R244" s="3" t="s">
        <v>287</v>
      </c>
    </row>
    <row r="245" spans="1:18" ht="15.75">
      <c r="A245" s="5">
        <v>8</v>
      </c>
      <c r="B245" s="4" t="s">
        <v>85</v>
      </c>
      <c r="C245" s="2">
        <v>2006</v>
      </c>
      <c r="D245" s="8">
        <v>0.0002361111111111111</v>
      </c>
      <c r="E245" s="8">
        <v>0.000289351851851852</v>
      </c>
      <c r="F245" s="1">
        <f t="shared" si="40"/>
        <v>30.666666666666742</v>
      </c>
      <c r="G245" s="6">
        <v>20</v>
      </c>
      <c r="H245" s="6">
        <v>45</v>
      </c>
      <c r="I245" s="1">
        <f t="shared" si="41"/>
        <v>-92.5925925925926</v>
      </c>
      <c r="J245" s="8">
        <v>0.0010868055555555555</v>
      </c>
      <c r="K245" s="8">
        <v>0.000949074074074074</v>
      </c>
      <c r="L245" s="1">
        <f t="shared" si="42"/>
        <v>-24.186991869918707</v>
      </c>
      <c r="M245" s="6">
        <v>167</v>
      </c>
      <c r="N245" s="6">
        <v>170</v>
      </c>
      <c r="O245" s="1">
        <f t="shared" si="43"/>
        <v>-2.941176470588235</v>
      </c>
      <c r="Q245" s="1">
        <f t="shared" si="44"/>
        <v>-89.0540942664328</v>
      </c>
      <c r="R245" s="3" t="s">
        <v>287</v>
      </c>
    </row>
    <row r="246" spans="1:18" ht="15.75">
      <c r="A246" s="5">
        <v>9</v>
      </c>
      <c r="B246" s="4" t="s">
        <v>93</v>
      </c>
      <c r="C246" s="2">
        <v>2006</v>
      </c>
      <c r="D246" s="8">
        <v>0.0002777777777777778</v>
      </c>
      <c r="E246" s="8">
        <v>0.000289351851851852</v>
      </c>
      <c r="F246" s="1">
        <f t="shared" si="40"/>
        <v>6.666666666666748</v>
      </c>
      <c r="G246" s="6">
        <v>17</v>
      </c>
      <c r="H246" s="6">
        <v>45</v>
      </c>
      <c r="I246" s="1">
        <f t="shared" si="41"/>
        <v>-103.70370370370371</v>
      </c>
      <c r="J246" s="8">
        <v>0.001</v>
      </c>
      <c r="K246" s="8">
        <v>0.000949074074074074</v>
      </c>
      <c r="L246" s="1">
        <f t="shared" si="42"/>
        <v>-8.943089430894332</v>
      </c>
      <c r="M246" s="6">
        <v>166</v>
      </c>
      <c r="N246" s="6">
        <v>170</v>
      </c>
      <c r="O246" s="1">
        <f t="shared" si="43"/>
        <v>-3.9215686274509802</v>
      </c>
      <c r="P246" s="6"/>
      <c r="Q246" s="1">
        <f t="shared" si="44"/>
        <v>-109.90169509538228</v>
      </c>
      <c r="R246" s="3" t="s">
        <v>294</v>
      </c>
    </row>
    <row r="247" spans="1:18" ht="15.75">
      <c r="A247" s="5">
        <v>10</v>
      </c>
      <c r="B247" s="4" t="s">
        <v>101</v>
      </c>
      <c r="C247" s="2">
        <v>2006</v>
      </c>
      <c r="D247" s="8">
        <v>0.0002905092592592593</v>
      </c>
      <c r="E247" s="8">
        <v>0.000289351851851852</v>
      </c>
      <c r="F247" s="1">
        <f t="shared" si="40"/>
        <v>-0.6666666666665999</v>
      </c>
      <c r="G247" s="6">
        <v>21</v>
      </c>
      <c r="H247" s="6">
        <v>45</v>
      </c>
      <c r="I247" s="1">
        <f t="shared" si="41"/>
        <v>-88.88888888888889</v>
      </c>
      <c r="J247" s="8">
        <v>0.0010081018518518518</v>
      </c>
      <c r="K247" s="8">
        <v>0.000949074074074074</v>
      </c>
      <c r="L247" s="1">
        <f t="shared" si="42"/>
        <v>-10.3658536585366</v>
      </c>
      <c r="M247" s="6">
        <v>158</v>
      </c>
      <c r="N247" s="6">
        <v>170</v>
      </c>
      <c r="O247" s="1">
        <f t="shared" si="43"/>
        <v>-11.76470588235294</v>
      </c>
      <c r="Q247" s="1">
        <f t="shared" si="44"/>
        <v>-111.68611509644502</v>
      </c>
      <c r="R247" s="3" t="s">
        <v>287</v>
      </c>
    </row>
    <row r="248" spans="1:18" ht="15.75">
      <c r="A248" s="5">
        <v>11</v>
      </c>
      <c r="B248" s="29" t="s">
        <v>142</v>
      </c>
      <c r="C248" s="30">
        <v>2009</v>
      </c>
      <c r="D248" s="8">
        <v>0.00028587962962962963</v>
      </c>
      <c r="E248" s="8">
        <v>0.000289351851851852</v>
      </c>
      <c r="F248" s="1">
        <f t="shared" si="40"/>
        <v>2.0000000000000804</v>
      </c>
      <c r="G248" s="6">
        <v>19</v>
      </c>
      <c r="H248" s="6">
        <v>45</v>
      </c>
      <c r="I248" s="1">
        <f t="shared" si="41"/>
        <v>-96.29629629629629</v>
      </c>
      <c r="J248" s="8">
        <v>0.0011620370370370372</v>
      </c>
      <c r="K248" s="8">
        <v>0.000949074074074074</v>
      </c>
      <c r="L248" s="1">
        <f t="shared" si="42"/>
        <v>-37.39837398373988</v>
      </c>
      <c r="M248" s="6">
        <v>162</v>
      </c>
      <c r="N248" s="6">
        <v>170</v>
      </c>
      <c r="O248" s="1">
        <f t="shared" si="43"/>
        <v>-7.8431372549019605</v>
      </c>
      <c r="Q248" s="1">
        <f t="shared" si="44"/>
        <v>-139.53780753493805</v>
      </c>
      <c r="R248" s="3" t="s">
        <v>286</v>
      </c>
    </row>
    <row r="249" spans="1:18" ht="15.75">
      <c r="A249" s="5">
        <v>12</v>
      </c>
      <c r="B249" s="4" t="s">
        <v>95</v>
      </c>
      <c r="C249" s="9" t="s">
        <v>96</v>
      </c>
      <c r="D249" s="8">
        <v>0.00025694444444444446</v>
      </c>
      <c r="E249" s="8">
        <v>0.000289351851851852</v>
      </c>
      <c r="F249" s="1">
        <f t="shared" si="40"/>
        <v>18.666666666666732</v>
      </c>
      <c r="G249" s="6">
        <v>18</v>
      </c>
      <c r="H249" s="6">
        <v>45</v>
      </c>
      <c r="I249" s="1">
        <f t="shared" si="41"/>
        <v>-100</v>
      </c>
      <c r="J249" s="8">
        <v>0.0013553240740740741</v>
      </c>
      <c r="K249" s="8">
        <v>0.000949074074074074</v>
      </c>
      <c r="L249" s="1">
        <f>(K248-J249)/K248/0.006</f>
        <v>-71.34146341463418</v>
      </c>
      <c r="M249" s="6">
        <v>151</v>
      </c>
      <c r="N249" s="6">
        <v>170</v>
      </c>
      <c r="O249" s="1">
        <f t="shared" si="43"/>
        <v>-18.627450980392158</v>
      </c>
      <c r="P249" s="6"/>
      <c r="Q249" s="1">
        <f t="shared" si="44"/>
        <v>-171.3022477283596</v>
      </c>
      <c r="R249" s="16" t="s">
        <v>289</v>
      </c>
    </row>
    <row r="250" spans="1:18" ht="15.75">
      <c r="A250" s="5">
        <v>13</v>
      </c>
      <c r="B250" s="4" t="s">
        <v>94</v>
      </c>
      <c r="C250" s="2">
        <v>2009</v>
      </c>
      <c r="D250" s="8">
        <v>0.0002951388888888889</v>
      </c>
      <c r="E250" s="8">
        <v>0.000289351851851852</v>
      </c>
      <c r="F250" s="1">
        <f t="shared" si="40"/>
        <v>-3.333333333333249</v>
      </c>
      <c r="G250" s="6">
        <v>18</v>
      </c>
      <c r="H250" s="6">
        <v>45</v>
      </c>
      <c r="I250" s="1">
        <f t="shared" si="41"/>
        <v>-100</v>
      </c>
      <c r="J250" s="8">
        <v>0.0013680555555555557</v>
      </c>
      <c r="K250" s="8">
        <v>0.000949074074074074</v>
      </c>
      <c r="L250" s="1">
        <f>(K250-J250)/K250/0.006</f>
        <v>-73.57723577235778</v>
      </c>
      <c r="M250" s="6">
        <v>136</v>
      </c>
      <c r="N250" s="6">
        <v>170</v>
      </c>
      <c r="O250" s="1">
        <f t="shared" si="43"/>
        <v>-33.333333333333336</v>
      </c>
      <c r="P250" s="6"/>
      <c r="Q250" s="1">
        <f t="shared" si="44"/>
        <v>-210.24390243902437</v>
      </c>
      <c r="R250" s="3" t="s">
        <v>297</v>
      </c>
    </row>
    <row r="251" spans="1:18" ht="15.75">
      <c r="A251" s="5">
        <v>14</v>
      </c>
      <c r="B251" s="42" t="s">
        <v>275</v>
      </c>
      <c r="C251" s="43">
        <v>2006</v>
      </c>
      <c r="D251" s="8">
        <v>0.0002951388888888889</v>
      </c>
      <c r="E251" s="8">
        <v>0.000289351851851852</v>
      </c>
      <c r="F251" s="1">
        <f t="shared" si="40"/>
        <v>-3.333333333333249</v>
      </c>
      <c r="G251" s="6">
        <v>10</v>
      </c>
      <c r="H251" s="6">
        <v>45</v>
      </c>
      <c r="I251" s="1">
        <f t="shared" si="41"/>
        <v>-129.62962962962962</v>
      </c>
      <c r="J251" s="8">
        <v>0.0012083333333333334</v>
      </c>
      <c r="K251" s="8">
        <v>0.000949074074074074</v>
      </c>
      <c r="L251" s="1">
        <f>(K250-J251)/K250/0.006</f>
        <v>-45.52845528455288</v>
      </c>
      <c r="M251" s="6">
        <v>132</v>
      </c>
      <c r="N251" s="6">
        <v>170</v>
      </c>
      <c r="O251" s="1">
        <f t="shared" si="43"/>
        <v>-37.254901960784316</v>
      </c>
      <c r="P251" s="6"/>
      <c r="Q251" s="1">
        <f t="shared" si="44"/>
        <v>-215.74632020830006</v>
      </c>
      <c r="R251" s="3" t="s">
        <v>286</v>
      </c>
    </row>
    <row r="252" spans="1:18" ht="15.75">
      <c r="A252" s="5">
        <v>15</v>
      </c>
      <c r="B252" s="4" t="s">
        <v>99</v>
      </c>
      <c r="C252" s="2">
        <v>2009</v>
      </c>
      <c r="D252" s="8">
        <v>0.0003032407407407407</v>
      </c>
      <c r="E252" s="8">
        <v>0.000289351851851852</v>
      </c>
      <c r="F252" s="1">
        <f t="shared" si="40"/>
        <v>-7.9999999999998845</v>
      </c>
      <c r="G252" s="6">
        <v>0</v>
      </c>
      <c r="H252" s="6">
        <v>45</v>
      </c>
      <c r="I252" s="1">
        <f t="shared" si="41"/>
        <v>-166.66666666666666</v>
      </c>
      <c r="J252" s="8">
        <v>0.0011944444444444446</v>
      </c>
      <c r="K252" s="8">
        <v>0.000949074074074074</v>
      </c>
      <c r="L252" s="1">
        <f>(K252-J252)/K252/0.006</f>
        <v>-43.08943089430899</v>
      </c>
      <c r="M252" s="6">
        <v>144</v>
      </c>
      <c r="N252" s="6">
        <v>170</v>
      </c>
      <c r="O252" s="1">
        <f t="shared" si="43"/>
        <v>-25.490196078431374</v>
      </c>
      <c r="Q252" s="1">
        <f t="shared" si="44"/>
        <v>-243.24629363940693</v>
      </c>
      <c r="R252" s="3" t="s">
        <v>291</v>
      </c>
    </row>
    <row r="253" spans="1:18" ht="15.75">
      <c r="A253" s="5">
        <v>16</v>
      </c>
      <c r="B253" s="4" t="s">
        <v>97</v>
      </c>
      <c r="C253" s="2">
        <v>2009</v>
      </c>
      <c r="D253" s="8">
        <v>0.0004537037037037038</v>
      </c>
      <c r="E253" s="8">
        <v>0.000289351851851852</v>
      </c>
      <c r="F253" s="1">
        <f t="shared" si="40"/>
        <v>-94.66666666666659</v>
      </c>
      <c r="G253" s="6">
        <v>11</v>
      </c>
      <c r="H253" s="6">
        <v>45</v>
      </c>
      <c r="I253" s="1">
        <f t="shared" si="41"/>
        <v>-125.92592592592592</v>
      </c>
      <c r="J253" s="8">
        <v>0.0010520833333333335</v>
      </c>
      <c r="K253" s="8">
        <v>0.000949074074074074</v>
      </c>
      <c r="L253" s="1">
        <f>(K253-J253)/K253/0.006</f>
        <v>-18.089430894308986</v>
      </c>
      <c r="M253" s="6">
        <v>141</v>
      </c>
      <c r="N253" s="6">
        <v>170</v>
      </c>
      <c r="O253" s="1">
        <f t="shared" si="43"/>
        <v>-28.431372549019606</v>
      </c>
      <c r="P253" s="6"/>
      <c r="Q253" s="1">
        <f t="shared" si="44"/>
        <v>-267.1133960359211</v>
      </c>
      <c r="R253" s="3" t="s">
        <v>297</v>
      </c>
    </row>
    <row r="255" spans="2:10" ht="15.75">
      <c r="B255" s="5" t="s">
        <v>86</v>
      </c>
      <c r="J255" s="6" t="s">
        <v>87</v>
      </c>
    </row>
    <row r="256" ht="15.75">
      <c r="B256" s="5" t="s">
        <v>88</v>
      </c>
    </row>
    <row r="258" spans="2:10" ht="15.75">
      <c r="B258" s="5" t="s">
        <v>89</v>
      </c>
      <c r="J258" s="6" t="s">
        <v>90</v>
      </c>
    </row>
    <row r="259" ht="15.75">
      <c r="B259" s="5" t="s">
        <v>91</v>
      </c>
    </row>
    <row r="261" ht="15.75">
      <c r="B261" s="5" t="s">
        <v>92</v>
      </c>
    </row>
    <row r="262" ht="15.75">
      <c r="B262" s="5" t="s">
        <v>273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2017-12-08T18:39:04Z</dcterms:created>
  <dcterms:modified xsi:type="dcterms:W3CDTF">2017-12-10T18:11:21Z</dcterms:modified>
  <cp:category/>
  <cp:version/>
  <cp:contentType/>
  <cp:contentStatus/>
</cp:coreProperties>
</file>